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xl/tables/table1.xml" ContentType="application/vnd.openxmlformats-officedocument.spreadsheetml.table+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715"/>
  <workbookPr showInkAnnotation="0" autoCompressPictures="0"/>
  <mc:AlternateContent xmlns:mc="http://schemas.openxmlformats.org/markup-compatibility/2006">
    <mc:Choice Requires="x15">
      <x15ac:absPath xmlns:x15ac="http://schemas.microsoft.com/office/spreadsheetml/2010/11/ac" url="/Users/emilydonaldson/Desktop/"/>
    </mc:Choice>
  </mc:AlternateContent>
  <bookViews>
    <workbookView xWindow="560" yWindow="560" windowWidth="25040" windowHeight="14140" tabRatio="500"/>
  </bookViews>
  <sheets>
    <sheet name="About" sheetId="3" r:id="rId1"/>
    <sheet name="Literature and gap analysis" sheetId="1" r:id="rId2"/>
    <sheet name="Summary comparison" sheetId="2" r:id="rId3"/>
  </sheets>
  <externalReferences>
    <externalReference r:id="rId4"/>
  </externalReferenc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P163" i="1" l="1"/>
  <c r="O163" i="1"/>
  <c r="N163" i="1"/>
  <c r="M163" i="1"/>
  <c r="L163" i="1"/>
  <c r="K163" i="1"/>
  <c r="J163" i="1"/>
  <c r="I163" i="1"/>
  <c r="H163" i="1"/>
  <c r="G163" i="1"/>
  <c r="C163" i="1"/>
  <c r="P162" i="1"/>
  <c r="O162" i="1"/>
  <c r="N162" i="1"/>
  <c r="M162" i="1"/>
  <c r="L162" i="1"/>
  <c r="K162" i="1"/>
  <c r="J162" i="1"/>
  <c r="I162" i="1"/>
  <c r="H162" i="1"/>
  <c r="G162" i="1"/>
  <c r="P161" i="1"/>
  <c r="O161" i="1"/>
  <c r="N161" i="1"/>
  <c r="M161" i="1"/>
  <c r="L161" i="1"/>
  <c r="K161" i="1"/>
  <c r="J161" i="1"/>
  <c r="I161" i="1"/>
  <c r="H161" i="1"/>
  <c r="G161" i="1"/>
  <c r="E161" i="1"/>
  <c r="P160" i="1"/>
  <c r="O160" i="1"/>
  <c r="N160" i="1"/>
  <c r="M160" i="1"/>
  <c r="L160" i="1"/>
  <c r="K160" i="1"/>
  <c r="J160" i="1"/>
  <c r="I160" i="1"/>
  <c r="H160" i="1"/>
  <c r="G160" i="1"/>
  <c r="E160" i="1"/>
  <c r="P159" i="1"/>
  <c r="O159" i="1"/>
  <c r="N159" i="1"/>
  <c r="M159" i="1"/>
  <c r="L159" i="1"/>
  <c r="K159" i="1"/>
  <c r="J159" i="1"/>
  <c r="I159" i="1"/>
  <c r="H159" i="1"/>
  <c r="G159" i="1"/>
  <c r="F159" i="1"/>
  <c r="E159" i="1"/>
  <c r="D159" i="1"/>
  <c r="C159" i="1"/>
  <c r="P158" i="1"/>
  <c r="O158" i="1"/>
  <c r="N158" i="1"/>
  <c r="M158" i="1"/>
  <c r="L158" i="1"/>
  <c r="K158" i="1"/>
  <c r="J158" i="1"/>
  <c r="I158" i="1"/>
  <c r="H158" i="1"/>
  <c r="G158" i="1"/>
  <c r="P157" i="1"/>
  <c r="O157" i="1"/>
  <c r="N157" i="1"/>
  <c r="M157" i="1"/>
  <c r="L157" i="1"/>
  <c r="K157" i="1"/>
  <c r="J157" i="1"/>
  <c r="I157" i="1"/>
  <c r="H157" i="1"/>
  <c r="G157" i="1"/>
  <c r="M156" i="1"/>
  <c r="L156" i="1"/>
  <c r="K156" i="1"/>
  <c r="I156" i="1"/>
  <c r="G156" i="1"/>
  <c r="P155" i="1"/>
  <c r="O155" i="1"/>
  <c r="L155" i="1"/>
  <c r="K155" i="1"/>
  <c r="G155" i="1"/>
  <c r="P154" i="1"/>
  <c r="O154" i="1"/>
  <c r="N154" i="1"/>
  <c r="M154" i="1"/>
  <c r="L154" i="1"/>
  <c r="K154" i="1"/>
  <c r="J154" i="1"/>
  <c r="I154" i="1"/>
  <c r="H154" i="1"/>
  <c r="G154" i="1"/>
  <c r="F154" i="1"/>
  <c r="E154" i="1"/>
  <c r="D154" i="1"/>
  <c r="C154" i="1"/>
  <c r="P153" i="1"/>
  <c r="O153" i="1"/>
  <c r="N153" i="1"/>
  <c r="M153" i="1"/>
  <c r="L153" i="1"/>
  <c r="K153" i="1"/>
  <c r="J153" i="1"/>
  <c r="I153" i="1"/>
  <c r="H153" i="1"/>
  <c r="G153" i="1"/>
  <c r="P152" i="1"/>
  <c r="O152" i="1"/>
  <c r="N152" i="1"/>
  <c r="M152" i="1"/>
  <c r="L152" i="1"/>
  <c r="K152" i="1"/>
  <c r="J152" i="1"/>
  <c r="I152" i="1"/>
  <c r="H152" i="1"/>
  <c r="G152" i="1"/>
  <c r="J151" i="1"/>
  <c r="I151" i="1"/>
  <c r="H151" i="1"/>
  <c r="G151" i="1"/>
  <c r="P149" i="1"/>
  <c r="O149" i="1"/>
  <c r="N149" i="1"/>
  <c r="M149" i="1"/>
  <c r="L149" i="1"/>
  <c r="K149" i="1"/>
  <c r="J149" i="1"/>
  <c r="I149" i="1"/>
  <c r="H149" i="1"/>
  <c r="G149" i="1"/>
  <c r="F149" i="1"/>
  <c r="E149" i="1"/>
  <c r="D149" i="1"/>
  <c r="C149" i="1"/>
  <c r="P144" i="1"/>
  <c r="O144" i="1"/>
  <c r="N144" i="1"/>
  <c r="M144" i="1"/>
  <c r="L144" i="1"/>
  <c r="K144" i="1"/>
  <c r="J144" i="1"/>
  <c r="I144" i="1"/>
  <c r="H144" i="1"/>
  <c r="F144" i="1"/>
  <c r="E144" i="1"/>
  <c r="D144" i="1"/>
  <c r="C144" i="1"/>
  <c r="P143" i="1"/>
  <c r="O143" i="1"/>
  <c r="N143" i="1"/>
  <c r="M143" i="1"/>
  <c r="L143" i="1"/>
  <c r="K143" i="1"/>
  <c r="I143" i="1"/>
  <c r="H143" i="1"/>
  <c r="G143" i="1"/>
  <c r="C143" i="1"/>
  <c r="P142" i="1"/>
  <c r="O142" i="1"/>
  <c r="L142" i="1"/>
  <c r="K142" i="1"/>
  <c r="G142" i="1"/>
  <c r="P141" i="1"/>
  <c r="O141" i="1"/>
  <c r="N141" i="1"/>
  <c r="M141" i="1"/>
  <c r="L141" i="1"/>
  <c r="K141" i="1"/>
  <c r="I141" i="1"/>
  <c r="H141" i="1"/>
  <c r="G141" i="1"/>
  <c r="E141" i="1"/>
  <c r="P140" i="1"/>
  <c r="O140" i="1"/>
  <c r="N140" i="1"/>
  <c r="M140" i="1"/>
  <c r="L140" i="1"/>
  <c r="K140" i="1"/>
  <c r="I140" i="1"/>
  <c r="H140" i="1"/>
  <c r="G140" i="1"/>
  <c r="E140" i="1"/>
  <c r="P139" i="1"/>
  <c r="O139" i="1"/>
  <c r="N139" i="1"/>
  <c r="M139" i="1"/>
  <c r="L139" i="1"/>
  <c r="K139" i="1"/>
  <c r="J139" i="1"/>
  <c r="I139" i="1"/>
  <c r="H139" i="1"/>
  <c r="F139" i="1"/>
  <c r="E139" i="1"/>
  <c r="D139" i="1"/>
  <c r="C139" i="1"/>
  <c r="P138" i="1"/>
  <c r="O138" i="1"/>
  <c r="N138" i="1"/>
  <c r="M138" i="1"/>
  <c r="L138" i="1"/>
  <c r="K138" i="1"/>
  <c r="J138" i="1"/>
  <c r="I138" i="1"/>
  <c r="H138" i="1"/>
  <c r="G138" i="1"/>
  <c r="C138" i="1"/>
  <c r="P137" i="1"/>
  <c r="O137" i="1"/>
  <c r="N137" i="1"/>
  <c r="M137" i="1"/>
  <c r="L137" i="1"/>
  <c r="K137" i="1"/>
  <c r="J137" i="1"/>
  <c r="I137" i="1"/>
  <c r="H137" i="1"/>
  <c r="G137" i="1"/>
  <c r="P136" i="1"/>
  <c r="O136" i="1"/>
  <c r="N136" i="1"/>
  <c r="M136" i="1"/>
  <c r="L136" i="1"/>
  <c r="K136" i="1"/>
  <c r="J136" i="1"/>
  <c r="I136" i="1"/>
  <c r="H136" i="1"/>
  <c r="G136" i="1"/>
  <c r="P135" i="1"/>
  <c r="O135" i="1"/>
  <c r="N135" i="1"/>
  <c r="M135" i="1"/>
  <c r="L135" i="1"/>
  <c r="K135" i="1"/>
  <c r="J135" i="1"/>
  <c r="I135" i="1"/>
  <c r="H135" i="1"/>
  <c r="G135" i="1"/>
  <c r="P134" i="1"/>
  <c r="O134" i="1"/>
  <c r="N134" i="1"/>
  <c r="M134" i="1"/>
  <c r="L134" i="1"/>
  <c r="K134" i="1"/>
  <c r="J134" i="1"/>
  <c r="I134" i="1"/>
  <c r="H134" i="1"/>
  <c r="F134" i="1"/>
  <c r="E134" i="1"/>
  <c r="D134" i="1"/>
  <c r="C134" i="1"/>
  <c r="P133" i="1"/>
  <c r="O133" i="1"/>
  <c r="N133" i="1"/>
  <c r="M133" i="1"/>
  <c r="L133" i="1"/>
  <c r="K133" i="1"/>
  <c r="J133" i="1"/>
  <c r="I133" i="1"/>
  <c r="H133" i="1"/>
  <c r="G133" i="1"/>
  <c r="C133" i="1"/>
  <c r="P132" i="1"/>
  <c r="O132" i="1"/>
  <c r="N132" i="1"/>
  <c r="M132" i="1"/>
  <c r="L132" i="1"/>
  <c r="K132" i="1"/>
  <c r="J132" i="1"/>
  <c r="I132" i="1"/>
  <c r="H132" i="1"/>
  <c r="G132" i="1"/>
  <c r="P131" i="1"/>
  <c r="O131" i="1"/>
  <c r="N131" i="1"/>
  <c r="M131" i="1"/>
  <c r="L131" i="1"/>
  <c r="K131" i="1"/>
  <c r="J131" i="1"/>
  <c r="I131" i="1"/>
  <c r="H131" i="1"/>
  <c r="G131" i="1"/>
  <c r="P130" i="1"/>
  <c r="O130" i="1"/>
  <c r="N130" i="1"/>
  <c r="M130" i="1"/>
  <c r="L130" i="1"/>
  <c r="K130" i="1"/>
  <c r="J130" i="1"/>
  <c r="I130" i="1"/>
  <c r="H130" i="1"/>
  <c r="G130" i="1"/>
  <c r="P129" i="1"/>
  <c r="O129" i="1"/>
  <c r="N129" i="1"/>
  <c r="M129" i="1"/>
  <c r="L129" i="1"/>
  <c r="K129" i="1"/>
  <c r="J129" i="1"/>
  <c r="I129" i="1"/>
  <c r="H129" i="1"/>
  <c r="F129" i="1"/>
  <c r="E129" i="1"/>
  <c r="D129" i="1"/>
  <c r="C129" i="1"/>
  <c r="O128" i="1"/>
  <c r="N128" i="1"/>
  <c r="M128" i="1"/>
  <c r="L128" i="1"/>
  <c r="K128" i="1"/>
  <c r="J128" i="1"/>
  <c r="I128" i="1"/>
  <c r="H128" i="1"/>
  <c r="G128" i="1"/>
  <c r="O127" i="1"/>
  <c r="N127" i="1"/>
  <c r="M127" i="1"/>
  <c r="L127" i="1"/>
  <c r="K127" i="1"/>
  <c r="J127" i="1"/>
  <c r="I127" i="1"/>
  <c r="H127" i="1"/>
  <c r="G127" i="1"/>
  <c r="P126" i="1"/>
  <c r="O126" i="1"/>
  <c r="N126" i="1"/>
  <c r="M126" i="1"/>
  <c r="L126" i="1"/>
  <c r="K126" i="1"/>
  <c r="J126" i="1"/>
  <c r="I126" i="1"/>
  <c r="H126" i="1"/>
  <c r="G126" i="1"/>
  <c r="P125" i="1"/>
  <c r="O125" i="1"/>
  <c r="N125" i="1"/>
  <c r="M125" i="1"/>
  <c r="L125" i="1"/>
  <c r="K125" i="1"/>
  <c r="I125" i="1"/>
  <c r="G125" i="1"/>
  <c r="P124" i="1"/>
  <c r="O124" i="1"/>
  <c r="N124" i="1"/>
  <c r="M124" i="1"/>
  <c r="L124" i="1"/>
  <c r="K124" i="1"/>
  <c r="J124" i="1"/>
  <c r="I124" i="1"/>
  <c r="H124" i="1"/>
  <c r="F124" i="1"/>
  <c r="E124" i="1"/>
  <c r="D124" i="1"/>
  <c r="C124" i="1"/>
  <c r="P123" i="1"/>
  <c r="O123" i="1"/>
  <c r="N123" i="1"/>
  <c r="M123" i="1"/>
  <c r="L123" i="1"/>
  <c r="K123" i="1"/>
  <c r="J123" i="1"/>
  <c r="I123" i="1"/>
  <c r="H123" i="1"/>
  <c r="G123" i="1"/>
  <c r="P122" i="1"/>
  <c r="O122" i="1"/>
  <c r="N122" i="1"/>
  <c r="M122" i="1"/>
  <c r="L122" i="1"/>
  <c r="K122" i="1"/>
  <c r="J122" i="1"/>
  <c r="I122" i="1"/>
  <c r="H122" i="1"/>
  <c r="G122" i="1"/>
  <c r="P121" i="1"/>
  <c r="O121" i="1"/>
  <c r="N121" i="1"/>
  <c r="M121" i="1"/>
  <c r="L121" i="1"/>
  <c r="K121" i="1"/>
  <c r="J121" i="1"/>
  <c r="I121" i="1"/>
  <c r="H121" i="1"/>
  <c r="G121" i="1"/>
  <c r="E121" i="1"/>
  <c r="P120" i="1"/>
  <c r="O120" i="1"/>
  <c r="N120" i="1"/>
  <c r="M120" i="1"/>
  <c r="L120" i="1"/>
  <c r="K120" i="1"/>
  <c r="J120" i="1"/>
  <c r="I120" i="1"/>
  <c r="H120" i="1"/>
  <c r="G120" i="1"/>
  <c r="E120" i="1"/>
  <c r="N119" i="1"/>
  <c r="M119" i="1"/>
  <c r="I119" i="1"/>
  <c r="H119" i="1"/>
  <c r="E119" i="1"/>
  <c r="N116" i="1"/>
  <c r="G116" i="1"/>
  <c r="P113" i="1"/>
  <c r="O113" i="1"/>
  <c r="N113" i="1"/>
  <c r="M113" i="1"/>
  <c r="L113" i="1"/>
  <c r="K113" i="1"/>
  <c r="J113" i="1"/>
  <c r="I113" i="1"/>
  <c r="H113" i="1"/>
  <c r="F113" i="1"/>
  <c r="E113" i="1"/>
  <c r="D113" i="1"/>
  <c r="C113" i="1"/>
  <c r="P112" i="1"/>
  <c r="O112" i="1"/>
  <c r="N112" i="1"/>
  <c r="M112" i="1"/>
  <c r="L112" i="1"/>
  <c r="K112" i="1"/>
  <c r="I112" i="1"/>
  <c r="G112" i="1"/>
  <c r="P111" i="1"/>
  <c r="O111" i="1"/>
  <c r="N111" i="1"/>
  <c r="M111" i="1"/>
  <c r="L111" i="1"/>
  <c r="K111" i="1"/>
  <c r="I111" i="1"/>
  <c r="H111" i="1"/>
  <c r="G111" i="1"/>
  <c r="F111" i="1"/>
  <c r="N110" i="1"/>
  <c r="M110" i="1"/>
  <c r="I110" i="1"/>
  <c r="H110" i="1"/>
  <c r="E110" i="1"/>
  <c r="P109" i="1"/>
  <c r="O109" i="1"/>
  <c r="N109" i="1"/>
  <c r="M109" i="1"/>
  <c r="L109" i="1"/>
  <c r="K109" i="1"/>
  <c r="I109" i="1"/>
  <c r="H109" i="1"/>
  <c r="G109" i="1"/>
  <c r="E109" i="1"/>
  <c r="P108" i="1"/>
  <c r="O108" i="1"/>
  <c r="N108" i="1"/>
  <c r="M108" i="1"/>
  <c r="L108" i="1"/>
  <c r="K108" i="1"/>
  <c r="J108" i="1"/>
  <c r="I108" i="1"/>
  <c r="H108" i="1"/>
  <c r="G108" i="1"/>
  <c r="F108" i="1"/>
  <c r="E108" i="1"/>
  <c r="D108" i="1"/>
  <c r="C108" i="1"/>
  <c r="P107" i="1"/>
  <c r="O107" i="1"/>
  <c r="N107" i="1"/>
  <c r="M107" i="1"/>
  <c r="L107" i="1"/>
  <c r="K107" i="1"/>
  <c r="J107" i="1"/>
  <c r="I107" i="1"/>
  <c r="H107" i="1"/>
  <c r="G107" i="1"/>
  <c r="P106" i="1"/>
  <c r="O106" i="1"/>
  <c r="N106" i="1"/>
  <c r="M106" i="1"/>
  <c r="L106" i="1"/>
  <c r="K106" i="1"/>
  <c r="I106" i="1"/>
  <c r="G106" i="1"/>
  <c r="P105" i="1"/>
  <c r="O105" i="1"/>
  <c r="N105" i="1"/>
  <c r="M105" i="1"/>
  <c r="L105" i="1"/>
  <c r="K105" i="1"/>
  <c r="I105" i="1"/>
  <c r="G105" i="1"/>
  <c r="P104" i="1"/>
  <c r="O104" i="1"/>
  <c r="N104" i="1"/>
  <c r="M104" i="1"/>
  <c r="L104" i="1"/>
  <c r="K104" i="1"/>
  <c r="I104" i="1"/>
  <c r="G104" i="1"/>
  <c r="P103" i="1"/>
  <c r="O103" i="1"/>
  <c r="N103" i="1"/>
  <c r="M103" i="1"/>
  <c r="L103" i="1"/>
  <c r="K103" i="1"/>
  <c r="J103" i="1"/>
  <c r="I103" i="1"/>
  <c r="H103" i="1"/>
  <c r="G103" i="1"/>
  <c r="F103" i="1"/>
  <c r="E103" i="1"/>
  <c r="D103" i="1"/>
  <c r="C103" i="1"/>
  <c r="P102" i="1"/>
  <c r="O102" i="1"/>
  <c r="N102" i="1"/>
  <c r="M102" i="1"/>
  <c r="L102" i="1"/>
  <c r="K102" i="1"/>
  <c r="I102" i="1"/>
  <c r="G102" i="1"/>
  <c r="P101" i="1"/>
  <c r="O101" i="1"/>
  <c r="N101" i="1"/>
  <c r="M101" i="1"/>
  <c r="L101" i="1"/>
  <c r="K101" i="1"/>
  <c r="I101" i="1"/>
  <c r="G101" i="1"/>
  <c r="P100" i="1"/>
  <c r="O100" i="1"/>
  <c r="N100" i="1"/>
  <c r="M100" i="1"/>
  <c r="L100" i="1"/>
  <c r="K100" i="1"/>
  <c r="I100" i="1"/>
  <c r="G100" i="1"/>
  <c r="P99" i="1"/>
  <c r="O99" i="1"/>
  <c r="N99" i="1"/>
  <c r="M99" i="1"/>
  <c r="L99" i="1"/>
  <c r="K99" i="1"/>
  <c r="I99" i="1"/>
  <c r="G99" i="1"/>
  <c r="P98" i="1"/>
  <c r="O98" i="1"/>
  <c r="N98" i="1"/>
  <c r="M98" i="1"/>
  <c r="L98" i="1"/>
  <c r="K98" i="1"/>
  <c r="J98" i="1"/>
  <c r="I98" i="1"/>
  <c r="H98" i="1"/>
  <c r="F98" i="1"/>
  <c r="E98" i="1"/>
  <c r="D98" i="1"/>
  <c r="C98" i="1"/>
  <c r="P93" i="1"/>
  <c r="O93" i="1"/>
  <c r="N93" i="1"/>
  <c r="M93" i="1"/>
  <c r="L93" i="1"/>
  <c r="K93" i="1"/>
  <c r="J93" i="1"/>
  <c r="I93" i="1"/>
  <c r="H93" i="1"/>
  <c r="F93" i="1"/>
  <c r="E93" i="1"/>
  <c r="D93" i="1"/>
  <c r="C93" i="1"/>
  <c r="O92" i="1"/>
  <c r="N92" i="1"/>
  <c r="M92" i="1"/>
  <c r="I92" i="1"/>
  <c r="H92" i="1"/>
  <c r="G92" i="1"/>
  <c r="C92" i="1"/>
  <c r="N91" i="1"/>
  <c r="M91" i="1"/>
  <c r="L91" i="1"/>
  <c r="K91" i="1"/>
  <c r="I91" i="1"/>
  <c r="H91" i="1"/>
  <c r="F91" i="1"/>
  <c r="P88" i="1"/>
  <c r="O88" i="1"/>
  <c r="N88" i="1"/>
  <c r="M88" i="1"/>
  <c r="L88" i="1"/>
  <c r="K88" i="1"/>
  <c r="J88" i="1"/>
  <c r="I88" i="1"/>
  <c r="H88" i="1"/>
  <c r="F88" i="1"/>
  <c r="E88" i="1"/>
  <c r="D88" i="1"/>
  <c r="C88" i="1"/>
  <c r="N87" i="1"/>
  <c r="L87" i="1"/>
  <c r="K87" i="1"/>
  <c r="G87" i="1"/>
  <c r="D87" i="1"/>
  <c r="N85" i="1"/>
  <c r="M85" i="1"/>
  <c r="I85" i="1"/>
  <c r="H85" i="1"/>
  <c r="E85" i="1"/>
  <c r="N84" i="1"/>
  <c r="M84" i="1"/>
  <c r="I84" i="1"/>
  <c r="H84" i="1"/>
  <c r="E84" i="1"/>
  <c r="P83" i="1"/>
  <c r="O83" i="1"/>
  <c r="N83" i="1"/>
  <c r="M83" i="1"/>
  <c r="L83" i="1"/>
  <c r="K83" i="1"/>
  <c r="J83" i="1"/>
  <c r="I83" i="1"/>
  <c r="H83" i="1"/>
  <c r="F83" i="1"/>
  <c r="E83" i="1"/>
  <c r="D83" i="1"/>
  <c r="C83" i="1"/>
  <c r="P82" i="1"/>
  <c r="O82" i="1"/>
  <c r="N82" i="1"/>
  <c r="M82" i="1"/>
  <c r="L82" i="1"/>
  <c r="K82" i="1"/>
  <c r="G82" i="1"/>
  <c r="N81" i="1"/>
  <c r="M81" i="1"/>
  <c r="L81" i="1"/>
  <c r="K81" i="1"/>
  <c r="I81" i="1"/>
  <c r="H81" i="1"/>
  <c r="G81" i="1"/>
  <c r="F81" i="1"/>
  <c r="P80" i="1"/>
  <c r="O80" i="1"/>
  <c r="L80" i="1"/>
  <c r="K80" i="1"/>
  <c r="G80" i="1"/>
  <c r="K79" i="1"/>
  <c r="G79" i="1"/>
  <c r="P78" i="1"/>
  <c r="O78" i="1"/>
  <c r="N78" i="1"/>
  <c r="M78" i="1"/>
  <c r="L78" i="1"/>
  <c r="K78" i="1"/>
  <c r="J78" i="1"/>
  <c r="I78" i="1"/>
  <c r="H78" i="1"/>
  <c r="G78" i="1"/>
  <c r="F78" i="1"/>
  <c r="E78" i="1"/>
  <c r="D78" i="1"/>
  <c r="C78" i="1"/>
  <c r="P77" i="1"/>
  <c r="O77" i="1"/>
  <c r="N77" i="1"/>
  <c r="M77" i="1"/>
  <c r="L77" i="1"/>
  <c r="K77" i="1"/>
  <c r="G77" i="1"/>
  <c r="P76" i="1"/>
  <c r="O76" i="1"/>
  <c r="N76" i="1"/>
  <c r="M76" i="1"/>
  <c r="L76" i="1"/>
  <c r="K76" i="1"/>
  <c r="G76" i="1"/>
  <c r="P75" i="1"/>
  <c r="O75" i="1"/>
  <c r="L75" i="1"/>
  <c r="K75" i="1"/>
  <c r="G75" i="1"/>
  <c r="P74" i="1"/>
  <c r="O74" i="1"/>
  <c r="L74" i="1"/>
  <c r="K74" i="1"/>
  <c r="G74" i="1"/>
  <c r="O73" i="1"/>
  <c r="M73" i="1"/>
  <c r="L73" i="1"/>
  <c r="I73" i="1"/>
  <c r="F73" i="1"/>
  <c r="P72" i="1"/>
  <c r="O72" i="1"/>
  <c r="N72" i="1"/>
  <c r="M72" i="1"/>
  <c r="L72" i="1"/>
  <c r="K72" i="1"/>
  <c r="J72" i="1"/>
  <c r="I72" i="1"/>
  <c r="H72" i="1"/>
  <c r="G72" i="1"/>
  <c r="C72" i="1"/>
  <c r="P71" i="1"/>
  <c r="O71" i="1"/>
  <c r="N71" i="1"/>
  <c r="M71" i="1"/>
  <c r="L71" i="1"/>
  <c r="K71" i="1"/>
  <c r="J71" i="1"/>
  <c r="I71" i="1"/>
  <c r="H71" i="1"/>
  <c r="G71" i="1"/>
  <c r="P70" i="1"/>
  <c r="O70" i="1"/>
  <c r="N70" i="1"/>
  <c r="M70" i="1"/>
  <c r="L70" i="1"/>
  <c r="K70" i="1"/>
  <c r="J70" i="1"/>
  <c r="I70" i="1"/>
  <c r="H70" i="1"/>
  <c r="G70" i="1"/>
  <c r="E70" i="1"/>
  <c r="P69" i="1"/>
  <c r="O69" i="1"/>
  <c r="N69" i="1"/>
  <c r="M69" i="1"/>
  <c r="L69" i="1"/>
  <c r="K69" i="1"/>
  <c r="J69" i="1"/>
  <c r="I69" i="1"/>
  <c r="H69" i="1"/>
  <c r="G69" i="1"/>
  <c r="E69" i="1"/>
  <c r="P68" i="1"/>
  <c r="O68" i="1"/>
  <c r="N68" i="1"/>
  <c r="M68" i="1"/>
  <c r="L68" i="1"/>
  <c r="K68" i="1"/>
  <c r="J68" i="1"/>
  <c r="I68" i="1"/>
  <c r="H68" i="1"/>
  <c r="G68" i="1"/>
  <c r="F68" i="1"/>
  <c r="E68" i="1"/>
  <c r="D68" i="1"/>
  <c r="C68" i="1"/>
  <c r="P67" i="1"/>
  <c r="O67" i="1"/>
  <c r="N67" i="1"/>
  <c r="M67" i="1"/>
  <c r="L67" i="1"/>
  <c r="K67" i="1"/>
  <c r="J67" i="1"/>
  <c r="I67" i="1"/>
  <c r="H67" i="1"/>
  <c r="G67" i="1"/>
  <c r="C67" i="1"/>
  <c r="P66" i="1"/>
  <c r="O66" i="1"/>
  <c r="N66" i="1"/>
  <c r="M66" i="1"/>
  <c r="L66" i="1"/>
  <c r="K66" i="1"/>
  <c r="J66" i="1"/>
  <c r="I66" i="1"/>
  <c r="H66" i="1"/>
  <c r="G66" i="1"/>
  <c r="F66" i="1"/>
  <c r="P65" i="1"/>
  <c r="O65" i="1"/>
  <c r="N65" i="1"/>
  <c r="M65" i="1"/>
  <c r="L65" i="1"/>
  <c r="K65" i="1"/>
  <c r="J65" i="1"/>
  <c r="I65" i="1"/>
  <c r="H65" i="1"/>
  <c r="G65" i="1"/>
  <c r="E65" i="1"/>
  <c r="P64" i="1"/>
  <c r="O64" i="1"/>
  <c r="N64" i="1"/>
  <c r="M64" i="1"/>
  <c r="L64" i="1"/>
  <c r="K64" i="1"/>
  <c r="J64" i="1"/>
  <c r="I64" i="1"/>
  <c r="H64" i="1"/>
  <c r="G64" i="1"/>
  <c r="E64" i="1"/>
  <c r="P63" i="1"/>
  <c r="O63" i="1"/>
  <c r="N63" i="1"/>
  <c r="M63" i="1"/>
  <c r="L63" i="1"/>
  <c r="K63" i="1"/>
  <c r="J63" i="1"/>
  <c r="I63" i="1"/>
  <c r="H63" i="1"/>
  <c r="G63" i="1"/>
  <c r="F63" i="1"/>
  <c r="E63" i="1"/>
  <c r="D63" i="1"/>
  <c r="C63" i="1"/>
  <c r="P62" i="1"/>
  <c r="O62" i="1"/>
  <c r="N62" i="1"/>
  <c r="M62" i="1"/>
  <c r="L62" i="1"/>
  <c r="K62" i="1"/>
  <c r="J62" i="1"/>
  <c r="I62" i="1"/>
  <c r="H62" i="1"/>
  <c r="G62" i="1"/>
  <c r="P61" i="1"/>
  <c r="O61" i="1"/>
  <c r="N61" i="1"/>
  <c r="M61" i="1"/>
  <c r="L61" i="1"/>
  <c r="K61" i="1"/>
  <c r="J61" i="1"/>
  <c r="I61" i="1"/>
  <c r="H61" i="1"/>
  <c r="G61" i="1"/>
  <c r="P60" i="1"/>
  <c r="O60" i="1"/>
  <c r="N60" i="1"/>
  <c r="M60" i="1"/>
  <c r="L60" i="1"/>
  <c r="K60" i="1"/>
  <c r="J60" i="1"/>
  <c r="I60" i="1"/>
  <c r="H60" i="1"/>
  <c r="G60" i="1"/>
  <c r="P59" i="1"/>
  <c r="O59" i="1"/>
  <c r="N59" i="1"/>
  <c r="M59" i="1"/>
  <c r="L59" i="1"/>
  <c r="K59" i="1"/>
  <c r="J59" i="1"/>
  <c r="I59" i="1"/>
  <c r="H59" i="1"/>
  <c r="G59" i="1"/>
  <c r="P56" i="1"/>
  <c r="O56" i="1"/>
  <c r="N56" i="1"/>
  <c r="M56" i="1"/>
  <c r="L56" i="1"/>
  <c r="K56" i="1"/>
  <c r="J56" i="1"/>
  <c r="I56" i="1"/>
  <c r="H56" i="1"/>
  <c r="G56" i="1"/>
  <c r="C56" i="1"/>
  <c r="P55" i="1"/>
  <c r="O55" i="1"/>
  <c r="N55" i="1"/>
  <c r="M55" i="1"/>
  <c r="L55" i="1"/>
  <c r="K55" i="1"/>
  <c r="J55" i="1"/>
  <c r="I55" i="1"/>
  <c r="H55" i="1"/>
  <c r="G55" i="1"/>
  <c r="P54" i="1"/>
  <c r="O54" i="1"/>
  <c r="N54" i="1"/>
  <c r="M54" i="1"/>
  <c r="L54" i="1"/>
  <c r="K54" i="1"/>
  <c r="J54" i="1"/>
  <c r="I54" i="1"/>
  <c r="H54" i="1"/>
  <c r="G54" i="1"/>
  <c r="P53" i="1"/>
  <c r="O53" i="1"/>
  <c r="N53" i="1"/>
  <c r="M53" i="1"/>
  <c r="L53" i="1"/>
  <c r="K53" i="1"/>
  <c r="J53" i="1"/>
  <c r="I53" i="1"/>
  <c r="H53" i="1"/>
  <c r="G53" i="1"/>
  <c r="P52" i="1"/>
  <c r="O52" i="1"/>
  <c r="N52" i="1"/>
  <c r="M52" i="1"/>
  <c r="L52" i="1"/>
  <c r="K52" i="1"/>
  <c r="J52" i="1"/>
  <c r="I52" i="1"/>
  <c r="H52" i="1"/>
  <c r="G52" i="1"/>
  <c r="F52" i="1"/>
  <c r="E52" i="1"/>
  <c r="D52" i="1"/>
  <c r="C52" i="1"/>
  <c r="P51" i="1"/>
  <c r="O51" i="1"/>
  <c r="N51" i="1"/>
  <c r="M51" i="1"/>
  <c r="L51" i="1"/>
  <c r="K51" i="1"/>
  <c r="J51" i="1"/>
  <c r="I51" i="1"/>
  <c r="H51" i="1"/>
  <c r="G51" i="1"/>
  <c r="P50" i="1"/>
  <c r="O50" i="1"/>
  <c r="N50" i="1"/>
  <c r="M50" i="1"/>
  <c r="L50" i="1"/>
  <c r="K50" i="1"/>
  <c r="J50" i="1"/>
  <c r="I50" i="1"/>
  <c r="H50" i="1"/>
  <c r="G50" i="1"/>
  <c r="P49" i="1"/>
  <c r="O49" i="1"/>
  <c r="N49" i="1"/>
  <c r="M49" i="1"/>
  <c r="L49" i="1"/>
  <c r="K49" i="1"/>
  <c r="J49" i="1"/>
  <c r="I49" i="1"/>
  <c r="H49" i="1"/>
  <c r="G49" i="1"/>
  <c r="P48" i="1"/>
  <c r="O48" i="1"/>
  <c r="N48" i="1"/>
  <c r="M48" i="1"/>
  <c r="L48" i="1"/>
  <c r="K48" i="1"/>
  <c r="J48" i="1"/>
  <c r="I48" i="1"/>
  <c r="H48" i="1"/>
  <c r="G48" i="1"/>
  <c r="P47" i="1"/>
  <c r="O47" i="1"/>
  <c r="N47" i="1"/>
  <c r="M47" i="1"/>
  <c r="L47" i="1"/>
  <c r="K47" i="1"/>
  <c r="J47" i="1"/>
  <c r="I47" i="1"/>
  <c r="H47" i="1"/>
  <c r="F47" i="1"/>
  <c r="E47" i="1"/>
  <c r="D47" i="1"/>
  <c r="C47" i="1"/>
  <c r="P46" i="1"/>
  <c r="O46" i="1"/>
  <c r="L46" i="1"/>
  <c r="K46" i="1"/>
  <c r="G46" i="1"/>
  <c r="P45" i="1"/>
  <c r="O45" i="1"/>
  <c r="N45" i="1"/>
  <c r="M45" i="1"/>
  <c r="L45" i="1"/>
  <c r="K45" i="1"/>
  <c r="I45" i="1"/>
  <c r="H45" i="1"/>
  <c r="G45" i="1"/>
  <c r="F45" i="1"/>
  <c r="P44" i="1"/>
  <c r="O44" i="1"/>
  <c r="L44" i="1"/>
  <c r="K44" i="1"/>
  <c r="G44" i="1"/>
  <c r="P43" i="1"/>
  <c r="O43" i="1"/>
  <c r="L43" i="1"/>
  <c r="K43" i="1"/>
  <c r="G43" i="1"/>
  <c r="P42" i="1"/>
  <c r="O42" i="1"/>
  <c r="N42" i="1"/>
  <c r="M42" i="1"/>
  <c r="L42" i="1"/>
  <c r="K42" i="1"/>
  <c r="J42" i="1"/>
  <c r="I42" i="1"/>
  <c r="H42" i="1"/>
  <c r="F42" i="1"/>
  <c r="E42" i="1"/>
  <c r="D42" i="1"/>
  <c r="C42" i="1"/>
  <c r="M41" i="1"/>
  <c r="L41" i="1"/>
  <c r="K41" i="1"/>
  <c r="G41" i="1"/>
  <c r="P37" i="1"/>
  <c r="O37" i="1"/>
  <c r="N37" i="1"/>
  <c r="M37" i="1"/>
  <c r="L37" i="1"/>
  <c r="K37" i="1"/>
  <c r="J37" i="1"/>
  <c r="I37" i="1"/>
  <c r="H37" i="1"/>
  <c r="G37" i="1"/>
  <c r="F37" i="1"/>
  <c r="E37" i="1"/>
  <c r="D37" i="1"/>
  <c r="C37" i="1"/>
  <c r="P36" i="1"/>
  <c r="O36" i="1"/>
  <c r="N36" i="1"/>
  <c r="M36" i="1"/>
  <c r="L36" i="1"/>
  <c r="K36" i="1"/>
  <c r="J36" i="1"/>
  <c r="I36" i="1"/>
  <c r="H36" i="1"/>
  <c r="G36" i="1"/>
  <c r="P35" i="1"/>
  <c r="O35" i="1"/>
  <c r="N35" i="1"/>
  <c r="M35" i="1"/>
  <c r="L35" i="1"/>
  <c r="K35" i="1"/>
  <c r="J35" i="1"/>
  <c r="I35" i="1"/>
  <c r="H35" i="1"/>
  <c r="G35" i="1"/>
  <c r="P34" i="1"/>
  <c r="O34" i="1"/>
  <c r="N34" i="1"/>
  <c r="M34" i="1"/>
  <c r="L34" i="1"/>
  <c r="K34" i="1"/>
  <c r="J34" i="1"/>
  <c r="I34" i="1"/>
  <c r="H34" i="1"/>
  <c r="G34" i="1"/>
  <c r="P33" i="1"/>
  <c r="O33" i="1"/>
  <c r="M33" i="1"/>
  <c r="L33" i="1"/>
  <c r="K33" i="1"/>
  <c r="J33" i="1"/>
  <c r="I33" i="1"/>
  <c r="H33" i="1"/>
  <c r="G33" i="1"/>
  <c r="P32" i="1"/>
  <c r="O32" i="1"/>
  <c r="N32" i="1"/>
  <c r="M32" i="1"/>
  <c r="L32" i="1"/>
  <c r="K32" i="1"/>
  <c r="J32" i="1"/>
  <c r="I32" i="1"/>
  <c r="H32" i="1"/>
  <c r="G32" i="1"/>
  <c r="F32" i="1"/>
  <c r="E32" i="1"/>
  <c r="D32" i="1"/>
  <c r="C32" i="1"/>
  <c r="P31" i="1"/>
  <c r="O31" i="1"/>
  <c r="N31" i="1"/>
  <c r="M31" i="1"/>
  <c r="L31" i="1"/>
  <c r="K31" i="1"/>
  <c r="J31" i="1"/>
  <c r="I31" i="1"/>
  <c r="H31" i="1"/>
  <c r="G31" i="1"/>
  <c r="P30" i="1"/>
  <c r="O30" i="1"/>
  <c r="N30" i="1"/>
  <c r="M30" i="1"/>
  <c r="L30" i="1"/>
  <c r="K30" i="1"/>
  <c r="J30" i="1"/>
  <c r="I30" i="1"/>
  <c r="H30" i="1"/>
  <c r="G30" i="1"/>
  <c r="P29" i="1"/>
  <c r="O29" i="1"/>
  <c r="N29" i="1"/>
  <c r="M29" i="1"/>
  <c r="L29" i="1"/>
  <c r="K29" i="1"/>
  <c r="J29" i="1"/>
  <c r="I29" i="1"/>
  <c r="H29" i="1"/>
  <c r="G29" i="1"/>
  <c r="P28" i="1"/>
  <c r="O28" i="1"/>
  <c r="N28" i="1"/>
  <c r="M28" i="1"/>
  <c r="L28" i="1"/>
  <c r="K28" i="1"/>
  <c r="J28" i="1"/>
  <c r="I28" i="1"/>
  <c r="H28" i="1"/>
  <c r="G28" i="1"/>
  <c r="P27" i="1"/>
  <c r="O27" i="1"/>
  <c r="N27" i="1"/>
  <c r="M27" i="1"/>
  <c r="L27" i="1"/>
  <c r="K27" i="1"/>
  <c r="J27" i="1"/>
  <c r="I27" i="1"/>
  <c r="H27" i="1"/>
  <c r="F27" i="1"/>
  <c r="E27" i="1"/>
  <c r="D27" i="1"/>
  <c r="C27" i="1"/>
  <c r="P26" i="1"/>
  <c r="O26" i="1"/>
  <c r="N26" i="1"/>
  <c r="M26" i="1"/>
  <c r="L26" i="1"/>
  <c r="K26" i="1"/>
  <c r="J26" i="1"/>
  <c r="I26" i="1"/>
  <c r="H26" i="1"/>
  <c r="G26" i="1"/>
  <c r="P25" i="1"/>
  <c r="O25" i="1"/>
  <c r="N25" i="1"/>
  <c r="M25" i="1"/>
  <c r="L25" i="1"/>
  <c r="K25" i="1"/>
  <c r="J25" i="1"/>
  <c r="I25" i="1"/>
  <c r="H25" i="1"/>
  <c r="G25" i="1"/>
  <c r="P24" i="1"/>
  <c r="O24" i="1"/>
  <c r="N24" i="1"/>
  <c r="M24" i="1"/>
  <c r="L24" i="1"/>
  <c r="K24" i="1"/>
  <c r="J24" i="1"/>
  <c r="I24" i="1"/>
  <c r="H24" i="1"/>
  <c r="G24" i="1"/>
  <c r="E24" i="1"/>
  <c r="P23" i="1"/>
  <c r="O23" i="1"/>
  <c r="N23" i="1"/>
  <c r="M23" i="1"/>
  <c r="L23" i="1"/>
  <c r="K23" i="1"/>
  <c r="J23" i="1"/>
  <c r="I23" i="1"/>
  <c r="H23" i="1"/>
  <c r="G23" i="1"/>
  <c r="E23" i="1"/>
  <c r="P22" i="1"/>
  <c r="O22" i="1"/>
  <c r="N22" i="1"/>
  <c r="M22" i="1"/>
  <c r="L22" i="1"/>
  <c r="K22" i="1"/>
  <c r="J22" i="1"/>
  <c r="I22" i="1"/>
  <c r="H22" i="1"/>
  <c r="F22" i="1"/>
  <c r="E22" i="1"/>
  <c r="D22" i="1"/>
  <c r="C22" i="1"/>
  <c r="P21" i="1"/>
  <c r="O21" i="1"/>
  <c r="N21" i="1"/>
  <c r="M21" i="1"/>
  <c r="L21" i="1"/>
  <c r="K21" i="1"/>
  <c r="J21" i="1"/>
  <c r="I21" i="1"/>
  <c r="H21" i="1"/>
  <c r="G21" i="1"/>
  <c r="P20" i="1"/>
  <c r="O20" i="1"/>
  <c r="N20" i="1"/>
  <c r="M20" i="1"/>
  <c r="L20" i="1"/>
  <c r="K20" i="1"/>
  <c r="J20" i="1"/>
  <c r="I20" i="1"/>
  <c r="H20" i="1"/>
  <c r="G20" i="1"/>
  <c r="P19" i="1"/>
  <c r="O19" i="1"/>
  <c r="N19" i="1"/>
  <c r="M19" i="1"/>
  <c r="L19" i="1"/>
  <c r="K19" i="1"/>
  <c r="J19" i="1"/>
  <c r="I19" i="1"/>
  <c r="H19" i="1"/>
  <c r="G19" i="1"/>
  <c r="E19" i="1"/>
  <c r="P18" i="1"/>
  <c r="O18" i="1"/>
  <c r="N18" i="1"/>
  <c r="M18" i="1"/>
  <c r="L18" i="1"/>
  <c r="K18" i="1"/>
  <c r="J18" i="1"/>
  <c r="I18" i="1"/>
  <c r="H18" i="1"/>
  <c r="G18" i="1"/>
  <c r="E18" i="1"/>
  <c r="P17" i="1"/>
  <c r="O17" i="1"/>
  <c r="N17" i="1"/>
  <c r="M17" i="1"/>
  <c r="L17" i="1"/>
  <c r="K17" i="1"/>
  <c r="J17" i="1"/>
  <c r="I17" i="1"/>
  <c r="H17" i="1"/>
  <c r="F17" i="1"/>
  <c r="E17" i="1"/>
  <c r="D17" i="1"/>
  <c r="C17" i="1"/>
  <c r="P16" i="1"/>
  <c r="O16" i="1"/>
  <c r="N16" i="1"/>
  <c r="M16" i="1"/>
  <c r="L16" i="1"/>
  <c r="K16" i="1"/>
  <c r="J16" i="1"/>
  <c r="I16" i="1"/>
  <c r="H16" i="1"/>
  <c r="G16" i="1"/>
  <c r="D16" i="1"/>
  <c r="P15" i="1"/>
  <c r="O15" i="1"/>
  <c r="N15" i="1"/>
  <c r="M15" i="1"/>
  <c r="L15" i="1"/>
  <c r="K15" i="1"/>
  <c r="J15" i="1"/>
  <c r="I15" i="1"/>
  <c r="H15" i="1"/>
  <c r="G15" i="1"/>
  <c r="F15" i="1"/>
  <c r="P14" i="1"/>
  <c r="O14" i="1"/>
  <c r="N14" i="1"/>
  <c r="M14" i="1"/>
  <c r="L14" i="1"/>
  <c r="K14" i="1"/>
  <c r="J14" i="1"/>
  <c r="I14" i="1"/>
  <c r="H14" i="1"/>
  <c r="G14" i="1"/>
  <c r="E14" i="1"/>
  <c r="P13" i="1"/>
  <c r="O13" i="1"/>
  <c r="N13" i="1"/>
  <c r="M13" i="1"/>
  <c r="L13" i="1"/>
  <c r="K13" i="1"/>
  <c r="J13" i="1"/>
  <c r="I13" i="1"/>
  <c r="H13" i="1"/>
  <c r="G13" i="1"/>
  <c r="E13" i="1"/>
  <c r="P12" i="1"/>
  <c r="O12" i="1"/>
  <c r="N12" i="1"/>
  <c r="M12" i="1"/>
  <c r="L12" i="1"/>
  <c r="K12" i="1"/>
  <c r="J12" i="1"/>
  <c r="I12" i="1"/>
  <c r="H12" i="1"/>
  <c r="G12" i="1"/>
  <c r="F12" i="1"/>
  <c r="E12" i="1"/>
  <c r="D12" i="1"/>
  <c r="C12" i="1"/>
</calcChain>
</file>

<file path=xl/sharedStrings.xml><?xml version="1.0" encoding="utf-8"?>
<sst xmlns="http://schemas.openxmlformats.org/spreadsheetml/2006/main" count="528" uniqueCount="218">
  <si>
    <t>Key: Number of Studies</t>
  </si>
  <si>
    <t>1 to 5</t>
  </si>
  <si>
    <t xml:space="preserve">6 to 10 </t>
  </si>
  <si>
    <t>11 to 15</t>
  </si>
  <si>
    <t>16 to 20</t>
  </si>
  <si>
    <t>20 plus</t>
  </si>
  <si>
    <t>Question</t>
  </si>
  <si>
    <t>Population</t>
  </si>
  <si>
    <t>Numbers refer to row number of relevant worksheet</t>
  </si>
  <si>
    <t>Country</t>
  </si>
  <si>
    <t>Setting</t>
  </si>
  <si>
    <t>Provider type</t>
  </si>
  <si>
    <t>Clinic Setting</t>
  </si>
  <si>
    <t>Kenya</t>
  </si>
  <si>
    <t>South Africa</t>
  </si>
  <si>
    <t>Zimbabwe</t>
  </si>
  <si>
    <t>other sub-Saharan Africa</t>
  </si>
  <si>
    <t>non-African country</t>
  </si>
  <si>
    <t>Rural</t>
  </si>
  <si>
    <t>Urban</t>
  </si>
  <si>
    <t>Other</t>
  </si>
  <si>
    <t>HIV/ID specialist</t>
  </si>
  <si>
    <t>Other MD</t>
  </si>
  <si>
    <t>Lower-level HCW</t>
  </si>
  <si>
    <t>Public</t>
  </si>
  <si>
    <t>Private</t>
  </si>
  <si>
    <t>KNOWLEDGE</t>
  </si>
  <si>
    <t>Provider knowledge/awareness of PrEP</t>
  </si>
  <si>
    <t>AGYW</t>
  </si>
  <si>
    <t>FSW</t>
  </si>
  <si>
    <t>Sero-discordant couples</t>
  </si>
  <si>
    <t>MSM</t>
  </si>
  <si>
    <t>Other/unspecified</t>
  </si>
  <si>
    <t>Provider knowledge/awareness of PrEP benefits and efficacy</t>
  </si>
  <si>
    <t>Provider knowledge/awareness of PrEP risks or potential harms. Inclusive of drug safety and monitoring procedures</t>
  </si>
  <si>
    <t>Other/Other/unspecified</t>
  </si>
  <si>
    <t>Provider knowledge/awareness of country guidelines for prescribing PrEP</t>
  </si>
  <si>
    <t>Provider knowledge/awareness of assessing eligibility for PrEP</t>
  </si>
  <si>
    <t xml:space="preserve">Legal/ethical concerns regarding PrEP provision </t>
  </si>
  <si>
    <t>Source of provider knowledge (training/technical guidance etc.)</t>
  </si>
  <si>
    <t>Provider comfort/willingess to prescribe PrEP</t>
  </si>
  <si>
    <t>Information providers need to feel comfortable prescribing PrEP. (Training, increased efficacy evidence/safety evidence, etc.)</t>
  </si>
  <si>
    <t>ATTITUDES</t>
  </si>
  <si>
    <t>Provider attitude toward minimal acceptable efficacy for PrEP</t>
  </si>
  <si>
    <t>Perceived barriers to PrEP provision. (Includes risk compensation, community concerns, stigma etc.)</t>
  </si>
  <si>
    <t>Perceived facilitators to PrEP provision. (Includes existing health systems, community demand, risk data etc.)</t>
  </si>
  <si>
    <t>Feelings towards specific population being sexually active</t>
  </si>
  <si>
    <t>Population-specific feelings towards prescribing PrEP (incl. sub-populations)</t>
  </si>
  <si>
    <t>Gender sensitivity</t>
  </si>
  <si>
    <t>Provider treatment (dignity and respect) of given populations when they seek SRH services</t>
  </si>
  <si>
    <t>Provider attitudes about specific populations having an obligation to tell significant others (partners, parents etc.) that they are taking PrEP</t>
  </si>
  <si>
    <t>Provider confidence in patients' abilities to adhere to PrEP</t>
  </si>
  <si>
    <t>Provider impressions of which population is most at risk for HIV</t>
  </si>
  <si>
    <t>Provider impressions of population-specific barriers to accessing PrEP</t>
  </si>
  <si>
    <t xml:space="preserve">Negative feelings about providing PrEP to specific populations (inclusive of moral issues) </t>
  </si>
  <si>
    <t>PRACTICES</t>
  </si>
  <si>
    <t>Prescription practices and treatment experience</t>
  </si>
  <si>
    <t xml:space="preserve">Counseling practices </t>
  </si>
  <si>
    <t>Address concerns about how providing a new product such as PrEP affects existing flow of services</t>
  </si>
  <si>
    <t>Addresses workload management, inclusive of additional counseling needs</t>
  </si>
  <si>
    <t>Addresses site readiness for PrEP provision</t>
  </si>
  <si>
    <t>Opinion of if facilities provide confidential spaces and keep patient information confidential with regard to PrEP counseling</t>
  </si>
  <si>
    <t>Addresses adherence measurement</t>
  </si>
  <si>
    <t>Provider opinion on effective strategies for supporting and increasing patient adherence to PrEP</t>
  </si>
  <si>
    <t>Policies/actions supportive of more seamless rollout of PrEP</t>
  </si>
  <si>
    <t>Questions</t>
  </si>
  <si>
    <t>Covered in population of interest?</t>
  </si>
  <si>
    <t>Covered in country of interest?</t>
  </si>
  <si>
    <t>How question appears in the literature</t>
  </si>
  <si>
    <t>POWER Questions with potential overlap 
(HIV doctors, clinicians, outreach workers, traditional healers, religious leaders, advocacy and NGO workers in Kenya and South Africa)</t>
  </si>
  <si>
    <t>Quant Questions</t>
  </si>
  <si>
    <t>PrEP Knowledge</t>
  </si>
  <si>
    <t>Q1. Have you heard about PrEP?</t>
  </si>
  <si>
    <t>Y</t>
  </si>
  <si>
    <t>As part of Population Council implementation guidance questionnaire only.</t>
  </si>
  <si>
    <t>This question appears similarly in the literature. Many studies however, especially among higher-level and specialized providers, assumed knowledge and did not ask this question.</t>
  </si>
  <si>
    <r>
      <t xml:space="preserve">1. Have you heard about PrEP before? </t>
    </r>
    <r>
      <rPr>
        <b/>
        <sz val="10"/>
        <color theme="1"/>
        <rFont val="Calibri"/>
        <family val="2"/>
        <scheme val="minor"/>
      </rPr>
      <t>(to find out whether the KI is already knowledgeable about PrEP)</t>
    </r>
    <r>
      <rPr>
        <sz val="10"/>
        <color theme="1"/>
        <rFont val="Calibri"/>
        <family val="2"/>
        <scheme val="minor"/>
      </rPr>
      <t xml:space="preserve">
a. If yes, what do you know about PrEP? 
b. What do you know about how PrEP works? </t>
    </r>
  </si>
  <si>
    <t>Q2. Have you prescribed TRUVADA for any indication (eg for treatment of HIV-1 and / or for PrEP)?</t>
  </si>
  <si>
    <t>N</t>
  </si>
  <si>
    <t xml:space="preserve">This question appears similarly in the literature. The majority of studies focused on prescription for PrEP rather than treatment. Truvada was not named specifically in several studies, which simply asked about "PrEP" or other antiretrovirals. Some studies probed prescription or non-prescription further, such as including questions about barriers for those who had not yet prescribed, or asking about usual method of prescription, i.e. prescription for daily use or addition of a protease inhibitor. </t>
  </si>
  <si>
    <t>1. What types of services do you provide?
2. Is your work mostly focused on HIV prevention, treatment, or both?</t>
  </si>
  <si>
    <t>Q3. Approximately how many uninfected individuals have you prescribed PrEP within the last six months</t>
  </si>
  <si>
    <t xml:space="preserve">This question appears similarly in the literature. Where an approximate number was not required, "at least 1" was used. In addition, one study asked about context of prescription, i.e. whether as part of a research study or just within general practice. </t>
  </si>
  <si>
    <t>N/A</t>
  </si>
  <si>
    <t>Q4. PrEP should only be used in individuals who have been confirmed to be HIV negative immediately prior to initiating use</t>
  </si>
  <si>
    <t xml:space="preserve">This question tends to appear in a more general manner in the literature. That is, it appears as part of an overall assessment in how providers determine eligibility or in more general questions about knowledge of guidelines. Wits' question appears to be more specific than the norm, with the majority of studies assuming knowledge of HIV-negative criterion. One study found that clinicians suggested two sequential negative tests might be required to bypass the initial window of infection. </t>
  </si>
  <si>
    <t>Q5. Uninfected individuals should be counselled that they are at greater risk of acquiring HIV-1 if they miss doses of PrEP in reducing the risk of acquiring HIV-1</t>
  </si>
  <si>
    <t xml:space="preserve">The importance of adherence counseling is widely queried. However, Wits' question appears to be more specific than the norm. Studies tended to find that knowledge of the importance of adherence was high, shown by perceptions that adherence and associated counseling needs are a major barrier to provision. </t>
  </si>
  <si>
    <t>Q6. Uninfected individuals who are infected with Hepatitis B should be closely monitored for at least several months after stopping PrEP.</t>
  </si>
  <si>
    <t xml:space="preserve">This specific question does not appear in the literature. Queries about hepatitis B status or risk factors were present but rare in general. Such questions tended to focus on whether testing is performed or not prior to prescription, in accordance with guidelines. </t>
  </si>
  <si>
    <t xml:space="preserve">Q7. Creatinine clearance should be estimated in uninfected individuals prior to initiating PrEP. </t>
  </si>
  <si>
    <t>This question appears embedded in items about knowledge of guidelines or as an answer offered by clinicians when questioned about practices, rather than as a specific standalone item.</t>
  </si>
  <si>
    <t xml:space="preserve">Q8. Uninfected individuals should be screened for hepatitis B before starting PrEP </t>
  </si>
  <si>
    <t>Q9. I test my patients for whom I prescribe PrEP for other sexually transmitted infections like Syphilis and Gonorrhea</t>
  </si>
  <si>
    <t xml:space="preserve">This question appears embedded in items about knowledge of guidelines or as an answer offered by clinicians when questioned about practices, rather than as a specific standalone item. This is with the exception of one study for which we were unable to obtain the specific question asked. </t>
  </si>
  <si>
    <t>Q10. How often do you generally test the HIV status of your patients for whom you prescribe PrEP?</t>
  </si>
  <si>
    <t xml:space="preserve">This question appears embedded in items about knowledge of guidelines or as an answer offered by clinicians when questioned about practices, rather than as a specific standalone item. This is with the exception of one study for which we were unable to obtain the specific question asked. Knowledge of the need for consistent testing is in general high as this was cited in several studies as a barrier to prescription or as a concern by providers regarding capacity to test or follow up with patients. </t>
  </si>
  <si>
    <t>Q11. I test my patients for whom I prescribe PrEP for hepatitis B</t>
  </si>
  <si>
    <t xml:space="preserve">This question appears embedded in items about knowledge of guidelines or as an answer offered by clinicians when questioned about practices. One study did include it in a list of other routine pre-prescription practices in which it was asked how often providers performed each item. </t>
  </si>
  <si>
    <t>Q12. I test the HIV status of my patients for whom I prescribe PrEP if they develop symptoms that are consistent with an acute HIV-1 infection.</t>
  </si>
  <si>
    <t xml:space="preserve">This question appears embedded in items about knowledge of guidelines or as an answer offered by clinicians when questioned about practices, rather than as a specific standalone item that included an assessment of symptomology. </t>
  </si>
  <si>
    <t>Q13. How often do you generally test the HIV-1 status of your patients for whom you prescribe PrEP</t>
  </si>
  <si>
    <t>Repeated question?</t>
  </si>
  <si>
    <t>Q14. I would provide PrEP to the following sub populations</t>
  </si>
  <si>
    <t>This question appears similarly in the literature. The main target populations for prescription were serodiscordant couples (with an increasing favorability when conception is desired, and in cases of suboptimal or non-adherence to ART) and MSM. Multiple studies found reluctance to prescribe to PWID, perhaps due to a lack of perceived experience with this population. More commonly, risk factors were discussed in assessing attitudes towards prescription overall, rather than specific populations.</t>
  </si>
  <si>
    <t xml:space="preserve">Q15. PrEP may not be used when estimated creatinine clearance is &lt;60mL/min </t>
  </si>
  <si>
    <t>Q16. If an uninfected individual presents with clinical symptoms of an acute viral infection, they can still begin taking PrEP right away</t>
  </si>
  <si>
    <t>Q17. You should ask uninfected individuals about potential exposure events, like unprotected sex, that may have occurred within the last month before prescribing PrEP.</t>
  </si>
  <si>
    <t xml:space="preserve">This specific question did not appear in the literature. Rather, assessment of potential exposure events or actions was included in discussion of eligibility determination. A small number of studies also pointed out a barrier to prescription being reluctance to discuss potential exposure events, particularly sexual exposure, with patients. </t>
  </si>
  <si>
    <t>Q18. Severe acute exacerbations of hepatitis B have been reported in HIV-1 infected individuals who are infected with hepatitis B and have discontinued TRUVADA</t>
  </si>
  <si>
    <t xml:space="preserve">This specific question did not appear in the literature. </t>
  </si>
  <si>
    <t>PrEP Attitudes</t>
  </si>
  <si>
    <t>Q19. Adolescent girls and young women are not responsible enough to be able to adhere to PrEP</t>
  </si>
  <si>
    <t xml:space="preserve">This specific question does not appear in the literature beyond the Population Council guidance document. Rather, concerns about adherence were expressed by providers familiar with youth as barriers to provision. </t>
  </si>
  <si>
    <r>
      <t xml:space="preserve">
1. How concerned do you think young women (aged 16-25) are about unplanned/unintended pregnancies/HIV? </t>
    </r>
    <r>
      <rPr>
        <b/>
        <sz val="10"/>
        <color theme="1"/>
        <rFont val="Calibri"/>
        <family val="2"/>
        <scheme val="minor"/>
      </rPr>
      <t>(to inform us of the type of attitudes someone in their position may have about women 16-25 years, which will have implications for implementation of PrEP training/sensitization)</t>
    </r>
    <r>
      <rPr>
        <sz val="10"/>
        <color theme="1"/>
        <rFont val="Calibri"/>
        <family val="2"/>
        <scheme val="minor"/>
      </rPr>
      <t xml:space="preserve">
2. What types of family planning/HIV prevention methods and behaviors do you encourage young women to use? </t>
    </r>
    <r>
      <rPr>
        <b/>
        <sz val="10"/>
        <color theme="1"/>
        <rFont val="Calibri"/>
        <family val="2"/>
        <scheme val="minor"/>
      </rPr>
      <t>(to identify how methods may currently be targeted to young women in general and certain methods targeted to certain women)</t>
    </r>
    <r>
      <rPr>
        <sz val="10"/>
        <color theme="1"/>
        <rFont val="Calibri"/>
        <family val="2"/>
        <scheme val="minor"/>
      </rPr>
      <t xml:space="preserve">
  a. Do you encourage the same methods to all young women? If no, what helps you decide which product or method to tell a young woman about? (For example: whether she has multiple partners; whether she has paying partners; her level of education; whether she is married)
3. How are young women protecting themselves against unplanned/unintended pregnancies? </t>
    </r>
    <r>
      <rPr>
        <b/>
        <sz val="10"/>
        <color theme="1"/>
        <rFont val="Calibri"/>
        <family val="2"/>
        <scheme val="minor"/>
      </rPr>
      <t>(to understand the KI’s view of real-life family planning practices for women; to understand potential empathy KIs have for young women)</t>
    </r>
    <r>
      <rPr>
        <sz val="10"/>
        <color theme="1"/>
        <rFont val="Calibri"/>
        <family val="2"/>
        <scheme val="minor"/>
      </rPr>
      <t xml:space="preserve">
  a. What makes it hard for young women to protect themselves against unplanned/unintended pregnancies? [for example: don’t have access to certain prevention products like condoms, injectable contraceptives or implants; sexual violence; Male partners won’t let them consistently use condoms]
    i. What types of suggestions or counseling do you (or your organization) give young women on how to address these challenges?
</t>
    </r>
  </si>
  <si>
    <t>Q20. The use of PrEP will result in an increase in sexually transmitted disease incidence among users</t>
  </si>
  <si>
    <t xml:space="preserve">Variations of this question appear frequently, or was brought up by providers in answering questions about barriers to and concerns about PrEP implementation. Among a study of providers already prescribing PrEP, one-third perceived that their patients were presenting with increased STI frequency after initiation. </t>
  </si>
  <si>
    <t>Q21. Non biomedical interventions (behaviour) are more effective than PrEP</t>
  </si>
  <si>
    <t xml:space="preserve">Beyond the Population Council guidance document only a few studies asked this question. It was found that providers who had negative attitudes toward PrEP or were less likely to prescribe it were more likely to answer in the affirmative. </t>
  </si>
  <si>
    <t>Q22. The use of PrEP will result in less frequent HIV testing among patients</t>
  </si>
  <si>
    <t xml:space="preserve">Beyond the Population Council guidance document only a few studies asked this question. One study found that prescribers who expressed greater likelihood to prescribe PrEP did not consider this as much a concern as those who were less likely to prescribe. </t>
  </si>
  <si>
    <t>Q23. Taking PrEP as directed does not correlate to its effectiveness in reducing the risk of acquiring HIV-1</t>
  </si>
  <si>
    <t xml:space="preserve">This specific question did not appear in the literature beyond the Population Council guidance document. However a common barrier to prescription across all settings was a concern about effectiveness not being high enough, and a desire for increased evidence surrounding this factor. </t>
  </si>
  <si>
    <t>Q24. Providing PrEP endorses the negative (sexual) risk behaviours of users</t>
  </si>
  <si>
    <t xml:space="preserve">Y </t>
  </si>
  <si>
    <t xml:space="preserve">While several studies asked about risk compensation, only the Population Council guidance document asked this specific question. In discussing reasons to not prescribe PrEP, another study quoted a provider as saying, “Medicine should not attempt to reverse bad behaviors artificially”. In addition, the need for nonjudgmental sexual healthcare was raised in several studies. </t>
  </si>
  <si>
    <r>
      <t xml:space="preserve">1. What types of sexual relationships are these young women involved in? (for example: are they married? Involved with multiple sex partners? Are they having sex with other women? Are they doing sex work or transactional sex?)
  a. How many sex partners do they typically have?
2. How concerned do you think young women (aged 16-25) are about unplanned/unintended pregnancies? </t>
    </r>
    <r>
      <rPr>
        <b/>
        <sz val="10"/>
        <color theme="1"/>
        <rFont val="Calibri"/>
        <family val="2"/>
        <scheme val="minor"/>
      </rPr>
      <t>(to inform us of the type of attitudes someone in their position may have about women 16-25 years, which will have implications for implementation of PrEP training/sensitization)</t>
    </r>
  </si>
  <si>
    <t>Q25. PrEP should not be given to unmarried women because they should not be having sex</t>
  </si>
  <si>
    <t xml:space="preserve">This specific question did not appear in the literature beyond the Population Council guidance document. However, it was included among surveys of attitudes about providing family planning to unmarried adolescents in sub-Saharan Africa with results indicating that more providers than not answer in the affirmative. </t>
  </si>
  <si>
    <r>
      <t>1. What types of sexual relationships are these young women involved in? (for example: are they married? Involved with multiple sex partners? Are they having sex with other women? Are they doing sex work or transactional sex?)
  a. How many sex partners do they typically have?
2. How concerned do you think young women (aged 16-25) are about unplanned/unintended pregnancies?</t>
    </r>
    <r>
      <rPr>
        <b/>
        <sz val="10"/>
        <color theme="1"/>
        <rFont val="Calibri"/>
        <family val="2"/>
        <scheme val="minor"/>
      </rPr>
      <t xml:space="preserve"> (to inform us of the type of attitudes someone in their position may have about women 16-25 years, which will have implications for implementation of PrEP training/sensitization)
</t>
    </r>
    <r>
      <rPr>
        <sz val="10"/>
        <color theme="1"/>
        <rFont val="Calibri"/>
        <family val="2"/>
        <scheme val="minor"/>
      </rPr>
      <t xml:space="preserve">
3. What types of family planning methods and behaviors do you encourage young women to use?</t>
    </r>
    <r>
      <rPr>
        <b/>
        <sz val="10"/>
        <color theme="1"/>
        <rFont val="Calibri"/>
        <family val="2"/>
        <scheme val="minor"/>
      </rPr>
      <t xml:space="preserve"> (to identify how methods may currently be targeted to young women in general and certain methods targeted to certain women)</t>
    </r>
    <r>
      <rPr>
        <sz val="10"/>
        <color theme="1"/>
        <rFont val="Calibri"/>
        <family val="2"/>
        <scheme val="minor"/>
      </rPr>
      <t xml:space="preserve">
  a. Do you encourage the same methods to all young women? If no, what helps you decide which product or method to tell a young woman about? (For example: whether she has multiple partners; whether she has paying partners; her level of education; whether she is married)
4. How are young women protecting themselves against unplanned/unintended pregnancies? </t>
    </r>
    <r>
      <rPr>
        <b/>
        <sz val="10"/>
        <color theme="1"/>
        <rFont val="Calibri"/>
        <family val="2"/>
        <scheme val="minor"/>
      </rPr>
      <t>(to understand the KI’s view of real-life family planning practices for women; to understand potential empathy KIs have for young women)</t>
    </r>
    <r>
      <rPr>
        <sz val="10"/>
        <color theme="1"/>
        <rFont val="Calibri"/>
        <family val="2"/>
        <scheme val="minor"/>
      </rPr>
      <t xml:space="preserve">
  a. What makes it hard for young women to protect themselves against unplanned/unintended pregnancies? [for example: don’t have access to certain prevention products like condoms, injectable contraceptives or implants; sexual violence; Male partners won’t let them consistently use condoms]
    i. What types of suggestions or counseling do you (or your organization) give young women on how to address these challenges?
5. How concerned do you think young women (ages 16-25) are about getting HIV? </t>
    </r>
    <r>
      <rPr>
        <b/>
        <sz val="10"/>
        <color theme="1"/>
        <rFont val="Calibri"/>
        <family val="2"/>
        <scheme val="minor"/>
      </rPr>
      <t>(to know KI’s opinions of young women, to identify potential biases that exist among people like this participant)</t>
    </r>
    <r>
      <rPr>
        <sz val="10"/>
        <color theme="1"/>
        <rFont val="Calibri"/>
        <family val="2"/>
        <scheme val="minor"/>
      </rPr>
      <t xml:space="preserve">
</t>
    </r>
  </si>
  <si>
    <t>Q26 . Unmarried adolescents and unmarried women should be ashamed to ask their provider for PrEP</t>
  </si>
  <si>
    <t xml:space="preserve">This specific question did not appear in the literature beyond the Population Council guidance document. </t>
  </si>
  <si>
    <t>1. What types of sexual relationships are these young women involved in? (for example: are they married? Involved with multiple sex partners? Are they having sex with other women? Are they doing sex work or transactional sex?)
  a. How many sex partners do they typically have?
2. How do you personally feel about PrEP? (to determine support/non-support of PrEP, beliefs around effectiveness, practicality, etc. Any opinions are welcome here.)
  a. Would you encourage young women to use PrEP? Why or why not? 
  b. What concerns do you have about this product?
  c  . What help would you need if you were going to encourage young women to use PrEP?</t>
  </si>
  <si>
    <t>Q27. It is better to tell sexually active adolescents and unmarried women to abstain from sex when they ask for PrEP rather than give them PrEP when they request for it</t>
  </si>
  <si>
    <t xml:space="preserve">This specific question did not appear in the literature beyond the Population Council guidance document. However, it was included among a survey of attitudes about providing family planning to unmarried adolescents in Nigeria with results indicating that more providers than not answer in the affirmative. </t>
  </si>
  <si>
    <r>
      <t xml:space="preserve">1. What types of sexual relationships are these young women involved in? (for example: are they married? Involved with multiple sex partners? Are they having sex with other women? Are they doing sex work or transactional sex?)
  a. How many sex partners do they typically have?
2. How concerned do you think young women (aged 16-25) are about unplanned/unintended pregnancies/HIV? (to inform us of the type of attitudes someone in their position may have about women 16-25 years, which will have implications for implementation of PrEP training/sensitization)
3. When you talk to young women about family planning/HIV, what do you tell them? </t>
    </r>
    <r>
      <rPr>
        <b/>
        <sz val="10"/>
        <color theme="1"/>
        <rFont val="Calibri"/>
        <family val="2"/>
        <scheme val="minor"/>
      </rPr>
      <t>(to give us context for what KIs currently use for family planning/HIV prevention messaging; to give us ideas about how this should be adapted for PrEP purposes AND if we identify gaps in knowledge and messaging, to help us identify provider training needs.)</t>
    </r>
    <r>
      <rPr>
        <sz val="10"/>
        <color theme="1"/>
        <rFont val="Calibri"/>
        <family val="2"/>
        <scheme val="minor"/>
      </rPr>
      <t xml:space="preserve">
  a. How do you bring up a conversation about family planning/HIV?
  b. What do you think are the most important things for young women to know about family planning/HIV?
    i. Do you think when young women know these things that they make different decisions? Why or why not?
  c. What do you think are the most important things for young women to know about what happens if they have an unplanned or unintended pregnancy/test positive for HIV?
    i. Do you think when young women know these things that they make different decisions? Why or why not?
4. Do you think young women would want to take PrEP? Why or why not? </t>
    </r>
    <r>
      <rPr>
        <b/>
        <sz val="10"/>
        <color theme="1"/>
        <rFont val="Calibri"/>
        <family val="2"/>
        <scheme val="minor"/>
      </rPr>
      <t>(to understand the KI’s perspective on implementation ease/difficulty, and to inform stakeholder buy-in efforts for implementation of PrEP)</t>
    </r>
    <r>
      <rPr>
        <sz val="10"/>
        <color theme="1"/>
        <rFont val="Calibri"/>
        <family val="2"/>
        <scheme val="minor"/>
      </rPr>
      <t xml:space="preserve">
  a. What do you think would make young women want to take PrEP?  
  b. What types of young women do you think will be most likely to use PrEP (For example: would certain ages be more interested; if someone is in a committed relationship or multiple relationships or having transactional sex) 
5. How do you personally feel about PrEP?</t>
    </r>
    <r>
      <rPr>
        <b/>
        <sz val="10"/>
        <color theme="1"/>
        <rFont val="Calibri"/>
        <family val="2"/>
        <scheme val="minor"/>
      </rPr>
      <t xml:space="preserve"> (to determine support/non-support of PrEP, beliefs around effectiveness, practicality, etc. Any opinions are welcome here.)</t>
    </r>
    <r>
      <rPr>
        <sz val="10"/>
        <color theme="1"/>
        <rFont val="Calibri"/>
        <family val="2"/>
        <scheme val="minor"/>
      </rPr>
      <t xml:space="preserve">
  a. Would you encourage young women to use PrEP? Why or why not? 
  b. What concerns do you have about this product?
  c  . What help would you need if you were going to encourage young women to use PrEP?
</t>
    </r>
  </si>
  <si>
    <t>Q28. Healthcare providers should provide PrEP to both married and unmarried women in the healthcare facilities</t>
  </si>
  <si>
    <t xml:space="preserve">This specific question did not appear in the literature beyond the Population Council guidance document. However, it was included among a survey of attitudes about providing family planning in Nigeria with over a third of surveyed providers answering in the negative. </t>
  </si>
  <si>
    <r>
      <t xml:space="preserve">1. How concerned do you think young women (aged 16-25) are about unplanned/unintended pregnancies? </t>
    </r>
    <r>
      <rPr>
        <b/>
        <sz val="10"/>
        <color theme="1"/>
        <rFont val="Calibri"/>
        <family val="2"/>
        <scheme val="minor"/>
      </rPr>
      <t>(to inform us of the type of attitudes someone in their position may have about women 16-25 years, which will have implications for implementation of PrEP training/sensitization)</t>
    </r>
  </si>
  <si>
    <t>Q29. Providers treat sex workers, MSM with dignity and respect.</t>
  </si>
  <si>
    <t>This specific question did not appear in the literature beyond the Population Council guidance document. However, several studies found that provider stigma is still a barrier to patient comfort in seeking services and training was frequently suggested as a need in addressing stigma towards high-risk populations.</t>
  </si>
  <si>
    <t>Q30. Providers are non-judgmental and sensitive to gender differences and power imbalances</t>
  </si>
  <si>
    <t xml:space="preserve">This specific question did not appear in the literature beyond the Population Council guidance document. However several studies found that providers perceived PrEP as having the ability to empower women and other key populations, and additionally that campaigns to empower patients would aid them in being their own advocates in accessing PrEP. Again, non-judgmental service provision was highlighted as an existing need within the field but a gender-sensitivity lens was generally lacking. </t>
  </si>
  <si>
    <r>
      <t xml:space="preserve">1. What are the reasons why these young women come in to see you?
a. What makes it difficult for them to come in for an appointment? (for example: do they have money for transportation? Money to pay for the visit? Fears about getting health services? Does their work schedule make it hard to come in when the clinic is open?)
2. How are young women protecting themselves against unplanned/unintended pregnancies/HIV? </t>
    </r>
    <r>
      <rPr>
        <b/>
        <sz val="10"/>
        <color theme="1"/>
        <rFont val="Calibri"/>
        <family val="2"/>
        <scheme val="minor"/>
      </rPr>
      <t>(to understand the KI’s view of real-life family planning/HIV  practices for women; to understand potential empathy KIs have for young women)</t>
    </r>
    <r>
      <rPr>
        <sz val="10"/>
        <color theme="1"/>
        <rFont val="Calibri"/>
        <family val="2"/>
        <scheme val="minor"/>
      </rPr>
      <t xml:space="preserve">
  a. What makes it hard for young women to protect themselves against unplanned/unintended pregnancies/HIV? [for example: don’t have access to certain prevention products like condoms, injectable contraceptives or implants; sexual violence; Male partners won’t let them consistently use condoms]
    i. What types of suggestions or counseling do you (or your organization) give young women on how to address these challenges?
    ii. How do you think their male partners influence their decision and ability to protect themselves from HIV, if at all? 
3. Where might the best locations be in your community to offer PrEP so that it will be easy for young women to get it? (For example: clinics, mobile sites) (to determine what types of locations would be accessible/ideal for prescribing young women with PrEP)
  a. What do you think about the idea that a community health worker could bring PrEP to young women somewhere in their communities? 
  b. What do you think about offering PrEP through churches, mosques, or other religious centers?
  c. How about through youth groups or women’s groups?
  d. Thinking creatively for a moment, what other ideas might be possible?</t>
    </r>
  </si>
  <si>
    <t>Q31. Unmarried adolescents do not require parental consent before PrEP is provided to them</t>
  </si>
  <si>
    <t xml:space="preserve">This specific question did not appear in the literature beyond the Population Council guidance document. However, one study did cite HIV providers who care for youth being more generally concerned about providing PrEP to minors without parental involvement but we were unable to obtain the exact question. This question was included in a study of attitudes about providing family planning in Nigeria with over a third of surveyed providers answered in the negative. The rest of the respondents either disagreed with the statement or were undecided. </t>
  </si>
  <si>
    <t xml:space="preserve">1. How do you personally feel about PrEP? (to determine support/non-support of PrEP, beliefs around effectiveness, practicality, etc. Any opinions are welcome here.)
  a. Would you encourage young women to use PrEP? Why or why not? 
  b. What concerns do you have about this product?
  c  . What help would you need if you were going to encourage young women to use PrEP?
</t>
  </si>
  <si>
    <t xml:space="preserve">Q32. I am concerned about the potential side effects of PrEP </t>
  </si>
  <si>
    <t xml:space="preserve">A variation of this question appears frequently in the literature. Side effects about which providers expressed concerns ranged from resistance to toxicit. The need to counsel patients on the potential for health effects and avoid doing patients harm factored strongly. A number of studies among PrEP providers did find that patients only infrequently discontinued PrEP because of adverse effects, or experienced adverse effects in general, however. </t>
  </si>
  <si>
    <t>Q33. Adolescent girls and young women are not responsible enough to adhere to PrEP</t>
  </si>
  <si>
    <t xml:space="preserve">1. How concerned do you think young women (ages 16-25) are about getting HIV? (to know KI’s opinions of young women, to identify potential biases that exist among people like this participant)
2. Some people have a hard time taking a pill every day. What may make it hard for young women to take a PrEP pill every day? (to see the perspective and level of understanding someone in this KI’s position may have on what makes it difficult to take a pill every day.)
  a. What suggestions do you have for how to make it easier for young women to take a pill every day?
  b. What else or who else might make it hard for young women to use PrEP every day?
    i. What suggestions do you have for how to make it easier for them to use PrEP?
</t>
  </si>
  <si>
    <t>There is not enough data on PrEP clinical efficacy</t>
  </si>
  <si>
    <t xml:space="preserve">A variation of this question appears frequently in the literature. The need for increased evidence of efficacy was cited in several studies, with multiple studies seeking to obtain a specific minimum acceptable efficacy from providers. </t>
  </si>
  <si>
    <t>I do not have time to provide clinical monitoring</t>
  </si>
  <si>
    <t xml:space="preserve">This specific question appeared rarely in the literature, but questions about monitoring in general were included in some studies. The studies that included it specifically found that a majority of providers disagreed with the statement. Providers did express concern about the additional monitoring needs fitting easily into their practices, while providers in one study discussed tailoring monitoring and follow-up to the needs of the patient. </t>
  </si>
  <si>
    <r>
      <t xml:space="preserve">1. Once a young woman starts PrEP she will need to be tested for HIV every 3 months to make sure PrEP is protecting her against HIV. Do you think this will influence a young woman’s decision about whether she wants to use PrEP? Why or why not? </t>
    </r>
    <r>
      <rPr>
        <b/>
        <sz val="10"/>
        <color theme="1"/>
        <rFont val="Calibri"/>
        <family val="2"/>
        <scheme val="minor"/>
      </rPr>
      <t xml:space="preserve">(to inform implementation of HIV testing efforts alongside PrEP implementation and plan efforts around level of difficulty foreseen with testing) </t>
    </r>
  </si>
  <si>
    <t>I do not have time to engage in prevention counselling</t>
  </si>
  <si>
    <t xml:space="preserve">This specific question appeared rarely in the literature, but concerns about the time intensity of adherence counseling and resulting barriers to provision were raised quite often. </t>
  </si>
  <si>
    <t>I am concerned about the potential side effects of PrEP</t>
  </si>
  <si>
    <t>PrEP Practices</t>
  </si>
  <si>
    <t xml:space="preserve">Q35. Do you have experience treating patients with HIV </t>
  </si>
  <si>
    <t xml:space="preserve">A variation of this question appears frequently in the literature. The majority of studies found that those providers with experience with HIV-positive patients were more favorable towards PrEP provision. However HIV providers did express concern that they would not see patients eligible for PrEP given that their clinics did not tend to cater to those who are negative. </t>
  </si>
  <si>
    <t>Q36. In total, how many years have you been practising?</t>
  </si>
  <si>
    <t xml:space="preserve">A variation of this question appears frequently in the literature, with a wide range of responses. </t>
  </si>
  <si>
    <t>Q37. I counsel my patients for whom I prescribe PrEP to: [select all that apply]</t>
  </si>
  <si>
    <t>Few surveys asked about specific aspects of counseling beyond daily adherence though a variation of most of these themes were revealed in provider responses. Provider perceptions about prescription purview tend to be mixed in the literature, often due to issues of counseling. Several studies expressed provider opinion that PrEP care is best suited for primary care settings due to the frequency of follow-up visits, while providers in other studies expressed doubt that primary care providers were knowledgeable enough or equipped to provide counseling and necessary supports.</t>
  </si>
  <si>
    <t>Practice safer sex consistently and use condoms correctly</t>
  </si>
  <si>
    <t xml:space="preserve">Safe sex practices including condom use were discussed in a few studies embedded in more general questions about knowledge of prescription guidance. One study asked providers to choose between PrEP provision and counseling in order to prevent HIV transmission in their patients. Another study highlighted a provider who took on a more activesafe-sex counseling role with patients who displayed risk compensation once starting PrEP. </t>
  </si>
  <si>
    <t>Know the HIV-1 status of their partner (s)</t>
  </si>
  <si>
    <t xml:space="preserve">Knowledge of partner status was in general assumed in the cases of serodisccordant couples, or PrEP was viewed as a tool for those who were unable to access this knowledge. No studies appeared to address this as a specific need. </t>
  </si>
  <si>
    <t>Ask their partners to get tested for HIV-1 if they don’t know their HIV status</t>
  </si>
  <si>
    <t xml:space="preserve">This specific question did not appear in the literature. However, one study did find that HIV providers perceived counseling HIV-uninfected partners about PrEP to be a part of their clinical role. </t>
  </si>
  <si>
    <t>Get tested for other sexually transmitted infections</t>
  </si>
  <si>
    <t xml:space="preserve">This question tended to appear embedded within more general questions about following relevant guidelines for prescription and follow-up. One study discussed the difficulty of retaining highly mobile populations in care for testing and other follow-up and highlighted how providers mights make it easier for their patients to do so. </t>
  </si>
  <si>
    <t>Take PrEP every day, do not miss a dose</t>
  </si>
  <si>
    <t>Questions surrounding adherence counseling were common, with such questions focused more around the ability of the provider to spend time on this counseling, rather than assessing if they performed the counseling or not. Several studies brought up the possibility of intermittent use, or event-based dosing for certain populations, while others cited concerns about the real-world effectiveness of PrEP outside of the intensive counseling that accompanies clinical trials.</t>
  </si>
  <si>
    <t xml:space="preserve">Q38. Are you comfortable with prescribing PrEP? </t>
  </si>
  <si>
    <t>Several studies asked a variant of this question. Provider comfort was often associated with higher knowledge of PrEP, and/or past experience with prescription. Comfort was also target population-specific, with providers being most comfortable prescribing to MSM, transgender women, sex workers, and serodiscordant couples, as opposed to PWID and other risk groups with which providers may have had less experience</t>
  </si>
  <si>
    <r>
      <t xml:space="preserve">1. How do you personally feel about PrEP? </t>
    </r>
    <r>
      <rPr>
        <b/>
        <sz val="10"/>
        <color theme="1"/>
        <rFont val="Calibri"/>
        <family val="2"/>
        <scheme val="minor"/>
      </rPr>
      <t>(to determine support/non-support of PrEP, beliefs around effectiveness, practicality, etc. Any opinions are welcome here.)</t>
    </r>
    <r>
      <rPr>
        <sz val="10"/>
        <color theme="1"/>
        <rFont val="Calibri"/>
        <family val="2"/>
        <scheme val="minor"/>
      </rPr>
      <t xml:space="preserve">
  a. Would you encourage young women to use PrEP? Why or why not? 
  b. What concerns do you have about this product?
  c  . What help would you need if you were going to encourage young women to use PrEP?</t>
    </r>
  </si>
  <si>
    <t>Q39. Why are you not comfortable with prescribing PrEP</t>
  </si>
  <si>
    <t xml:space="preserve">Several studies asked a variant of this question. Inexperience with prescribing PrEP was cited as an initial barrier to being comfortable with or willing to prescribe PrEP in the future, and vice-versa. Lack of clear guidance and timely information also made providers uncomfortable with prescription, as did a lack of knowledge of PrEP or certain populations e.g., PWID. Reliability of supply also factored into providers’ comfort requirements, while concerns over real-world effectiveness, efficacy, adherence and side effects all contributed to discomfort. Comfort discussing sexual activity with patients of different populations, MSM, transgender women, sex workers, and serodiscordant couples in particular, and ability to provide the needed monitoring was deemed critically important to PrEP implementation. Issues of patients taking legal action over harms did not come up. </t>
  </si>
  <si>
    <t>Q40. Are you managing the increased workload with the added responsibilities which come with providing PrEP?</t>
  </si>
  <si>
    <t>A variation of this question appears frequently in the literature. Many potential and existing providers expressed concern about making adjustments to current models of care in order to incorporate PrEP for various reasons, inclusive of more intensive counseling and follow-up. Adherence counseling and associated time investments were consistently discussed as concerns, regardless of setting.</t>
  </si>
  <si>
    <r>
      <t>1. Where might the best locations be in your community to offer PrEP so that it will be easy for young women to get it? (For example: clinics, mobile sites) (to determine what types of locations would be accessible/ideal for prescribing young women with PrEP)
  a. What do you think about the idea that a community health worker could bring PrEP to young women somewhere in their communities? 
  b. What do you think about offering PrEP through churches, mosques, or other religious centers?
  c. How about through youth groups or women’s groups?
  d. Thinking creatively for a moment, what other ideas might be possible?
2. Once a young woman has started PrEP, what locations in your community would be the best for providing refills of the pills? [For example: should it be the same sites you mentioned above or would other sites be appropriate such as hair dresser salons and other non-medical sites]</t>
    </r>
    <r>
      <rPr>
        <b/>
        <sz val="10"/>
        <color theme="1"/>
        <rFont val="Calibri"/>
        <family val="2"/>
        <scheme val="minor"/>
      </rPr>
      <t xml:space="preserve"> (to determine what types of locations would be accessible/ideal for supplying young women with PrEP, once it’s already prescribed)</t>
    </r>
    <r>
      <rPr>
        <sz val="10"/>
        <color theme="1"/>
        <rFont val="Calibri"/>
        <family val="2"/>
        <scheme val="minor"/>
      </rPr>
      <t xml:space="preserve">
3. [For respondents who are in a clinic/health care setting] Please tell me what it would be like to offer PrEP at your organization.</t>
    </r>
    <r>
      <rPr>
        <b/>
        <sz val="10"/>
        <color theme="1"/>
        <rFont val="Calibri"/>
        <family val="2"/>
        <scheme val="minor"/>
      </rPr>
      <t xml:space="preserve"> (to determine the KI’s perspective on feasibility of implementation at their place of work)</t>
    </r>
    <r>
      <rPr>
        <sz val="10"/>
        <color theme="1"/>
        <rFont val="Calibri"/>
        <family val="2"/>
        <scheme val="minor"/>
      </rPr>
      <t xml:space="preserve">
  a. What would make doctors and other health care workers want to give PrEP to young women?
  b. What barriers might doctors and other health care workers have in giving young women PrEP? (For example: do they have the time needed to meet with a young woman and talk about whether PrEP is a good option for the young woman; would the doctors and health workers need special training; time available for follow-up with the young woman and support around taking PrEP every day)</t>
    </r>
  </si>
  <si>
    <t>Q41. Written medical guidelines, protocols and standards for ARV-based prevention, including PrEP, are available at this site.</t>
  </si>
  <si>
    <t xml:space="preserve">This specific question did not appear in the literature beyond the Population Council guidance document, but the lack of clear normative guidance was cited as a barrier to provision, and the need for provider training and protocols was highlighted. </t>
  </si>
  <si>
    <t>Q42. Providers have been trained in the provision of PrEP</t>
  </si>
  <si>
    <t xml:space="preserve">This specific question did not appear in the literature beyond the Population Council guidance document, but was highlighted as a facilitator to PrEP provision and implementation. </t>
  </si>
  <si>
    <t>Q43.. Providers have job aids and information, education and communication materials to provide information and about PrEP that are appropriate to clients</t>
  </si>
  <si>
    <t>Q44. Facility has necessary equipment and supplies to provide PrEP (including HIV test kits, PrEP, male and female condoms, other) and have a system to prevent stock outs</t>
  </si>
  <si>
    <r>
      <t>1. Where might the best locations be in your community to offer PrEP so that it will be easy for young women to get it? (For example: clinics, mobile sites) (to determine what types of locations would be accessible/ideal for prescribing young women with PrEP)
  a. What do you think about the idea that a community health worker could bring PrEP to young women somewhere in their communities? 
  b. What do you think about offering PrEP through churches, mosques, or other religious centers?
  c. How about through youth groups or women’s groups?
  d. Thinking creatively for a moment, what other ideas might be possible?
2. Once a young woman has started PrEP, what locations in your community would be the best for providing refills of the pills? [For example: should it be the same sites you mentioned above or would other sites be appropriate such as hair dresser salons and other non-medical sites]</t>
    </r>
    <r>
      <rPr>
        <b/>
        <sz val="10"/>
        <color theme="1"/>
        <rFont val="Calibri"/>
        <family val="2"/>
        <scheme val="minor"/>
      </rPr>
      <t xml:space="preserve"> (to determine what types of locations would be accessible/ideal for supplying young women with PrEP, once it’s already prescribed)</t>
    </r>
    <r>
      <rPr>
        <sz val="10"/>
        <color theme="1"/>
        <rFont val="Calibri"/>
        <family val="2"/>
        <scheme val="minor"/>
      </rPr>
      <t xml:space="preserve">
3. [For respondents who are in a clinic/health care setting] Please tell me what it would be like to offer PrEP at your organization. </t>
    </r>
    <r>
      <rPr>
        <b/>
        <sz val="10"/>
        <color theme="1"/>
        <rFont val="Calibri"/>
        <family val="2"/>
        <scheme val="minor"/>
      </rPr>
      <t>(to determine the KI’s perspective on feasibility of implementation at their place of work)</t>
    </r>
    <r>
      <rPr>
        <sz val="10"/>
        <color theme="1"/>
        <rFont val="Calibri"/>
        <family val="2"/>
        <scheme val="minor"/>
      </rPr>
      <t xml:space="preserve">
  i. What would make doctors and other health care workers want to give PrEP to young women?
  ii. What barriers might doctors and other health care workers have in giving young women PrEP? (For example: do they have the time needed to meet with a young woman and talk about whether PrEP is a good option for the young woman; would the doctors and health workers need special training; time available for follow-up with the young woman and support around taking PrEP every day)</t>
    </r>
  </si>
  <si>
    <t>Qual Questions (if not covered above)</t>
  </si>
  <si>
    <t>Have you received any professional or technical guidance/training regarding PrEP, from the government or international organisations? (If yes, please describe)</t>
  </si>
  <si>
    <t xml:space="preserve">Variations of this question assessing the source of provider PrEP knowledge appeared in the literature. The majority of studies cited self-education by providers. Other studies used questions about guidelines to serve as proxy for more direct questioning about knowledge source. The need for more training and technical guidance was a pervasive theme in the literature. </t>
  </si>
  <si>
    <t>Do you think women have an obligation to tell partners that they are taking PrEP?</t>
  </si>
  <si>
    <t xml:space="preserve">Only the Population Council guidance document addressed this question. </t>
  </si>
  <si>
    <t xml:space="preserve">Do facilities provide a space for confidential HIV testing and counselling on Prep use, and do providers ensure client privacy and confidentiality? </t>
  </si>
  <si>
    <t>What strategies or combination of strategies (counselling, communications, mobile technologies) are effective for supporting and bolstering adherence among users?</t>
  </si>
  <si>
    <t>Several studies asked a variant of this question. Counseling was highly cited, along with community education, behavioral interventions and self-esteem building. Creative interventions included text alerts for pills or appointments, while online booking systems, and shorter waiting times were among suggestions to improve retention in care. A few studies noted that supports may need to go beyond PrEP adherence, as clients may be dealing with issues such as homelessness that preclude the ability to maintain strict adherence schedules.</t>
  </si>
  <si>
    <r>
      <t xml:space="preserve">1. What would make young women not want to use PrEP? </t>
    </r>
    <r>
      <rPr>
        <b/>
        <sz val="10"/>
        <color theme="1"/>
        <rFont val="Calibri"/>
        <family val="2"/>
        <scheme val="minor"/>
      </rPr>
      <t>(to have the KI’s opinion on what would make women not want to take PrEP)</t>
    </r>
    <r>
      <rPr>
        <sz val="10"/>
        <color theme="1"/>
        <rFont val="Calibri"/>
        <family val="2"/>
        <scheme val="minor"/>
      </rPr>
      <t xml:space="preserve">
  a. What suggestions do you have for how to deal with these things? 
  b. What else could make more young women want to use PrEP?</t>
    </r>
  </si>
  <si>
    <t xml:space="preserve">How does providing a new product such as PrEP affect existing services in terms of client flow, operations, staffing, etc.? </t>
  </si>
  <si>
    <t>Several studies asked a variant of this question. Many potential and existing providers expressed concern about making adjustments to current models of care in order to incorporate PrEP for various reasons, inclusive of more intensive counseling and follow-up. Adherence counseling and associated time investments were consistently discussed as concerns, regardless of setting.</t>
  </si>
  <si>
    <r>
      <t>1. Where might the best locations be in your community to offer PrEP so that it will be easy for young women to get it? (For example: clinics, mobile sites) (to determine what types of locations would be accessible/ideal for prescribing young women with PrEP)
  a. What do you think about the idea that a community health worker could bring PrEP to young women somewhere in their communities? 
  b. What do you think about offering PrEP through churches, mosques, or other religious centers?
  c. How about through youth groups or women’s groups?
  d. Thinking creatively for a moment, what other ideas might be possible?
2. Once a young woman has started PrEP, what locations in your community would be the best for providing refills of the pills? [For example: should it be the same sites you mentioned above or would other sites be appropriate such as hair dresser salons and other non-medical sites] (to determine what types of locations would be accessible/ideal for supplying young women with PrEP, once it’s already prescribed)
3. [For respondents who are in a clinic/health care setting] Please tell me what it would be like to offer PrEP at your organization.</t>
    </r>
    <r>
      <rPr>
        <b/>
        <sz val="10"/>
        <color theme="1"/>
        <rFont val="Calibri"/>
        <family val="2"/>
        <scheme val="minor"/>
      </rPr>
      <t xml:space="preserve"> (to determine the KI’s perspective on feasibility of implementation at their place of work)</t>
    </r>
    <r>
      <rPr>
        <sz val="10"/>
        <color theme="1"/>
        <rFont val="Calibri"/>
        <family val="2"/>
        <scheme val="minor"/>
      </rPr>
      <t xml:space="preserve">
  a. What would make doctors and other health care workers want to give PrEP to young women?
  b. What barriers might doctors and other health care workers have in giving young women PrEP? (For example: do they have the time needed to meet with a young woman and talk about whether PrEP is a good option for the young woman; would the doctors and health workers need special training; time available for follow-up with the young woman and support around taking PrEP every day)</t>
    </r>
  </si>
  <si>
    <t>Who do you consider to be most at risk for HIV? Why?</t>
  </si>
  <si>
    <t xml:space="preserve">Several studies asked a variant of this question. Many highlighted that It may be hard to discern who exactly is most at risk given provider reluctance to discuss sexual behaviors with patients, and thatit may be difficult to define an exact target population. Lack of guideline clarity also played into difficulty assessing who is most at risk, and therefore most likely to benefit from PrEP. One study discussed the need to individualize risk perceptions to the patient and their personal situation. </t>
  </si>
  <si>
    <r>
      <t xml:space="preserve">1. Do you think young women would want to take PrEP? Why or why not? </t>
    </r>
    <r>
      <rPr>
        <b/>
        <sz val="10"/>
        <color theme="1"/>
        <rFont val="Calibri"/>
        <family val="2"/>
        <scheme val="minor"/>
      </rPr>
      <t>(to understand the KI’s perspective on implementation ease/difficulty, and to inform stakeholder buy-in efforts for implementation of PrEP)</t>
    </r>
    <r>
      <rPr>
        <sz val="10"/>
        <color theme="1"/>
        <rFont val="Calibri"/>
        <family val="2"/>
        <scheme val="minor"/>
      </rPr>
      <t xml:space="preserve">
  a. What do you think would make young women want to take PrEP?  
  b. What types of young women do you think will be most likely to use PrEP (For example: would certain ages be more interested; if someone is in a committed relationship or multiple relationships or having transactional sex) </t>
    </r>
  </si>
  <si>
    <t>Why might you have negative attitudes about providing PrEP to AGYW/MSM/FSW</t>
  </si>
  <si>
    <t xml:space="preserve">Only the Population Council guidance document addressed this question directly. One study that specifically probed race did discover that providers perceive a Black MSM patient as more likely to increase his sexually risky behaviors if given PrEP than a White MSM, impacting their likelihood to prescribe it.  </t>
  </si>
  <si>
    <t>1. How concerned do you think young women (aged 16-25) are about unplanned/unintended pregnancies? (to inform us of the type of attitudes someone in their position may have about women 16-25 years, which will have implications for implementation of PrEP training/sensitization)</t>
  </si>
  <si>
    <t>How would you describe your feelings about prescribing PrEP to AGYW? Would this differ by client’s age (girls age 10-14 vs 15-19 vs 20-24), and if so how?</t>
  </si>
  <si>
    <t>Only the Population Council guidance document addressed this question directly. In a study amongst adolescent providers, the predominant concern was the need to adapt guidelines to better fit the provider’s practice and the individual patient at hand, indicating positive attitudes overall, although this same study did find physicians to be more willing to prescribe to individuals over 18 years of age</t>
  </si>
  <si>
    <r>
      <t>1.  What types of clients do you see?  
  a. How many of your clients are young women aged 16 – 25? 
  b. What type of work do you do with young women (ages 16-25)? 
2. How concerned do you think young women (aged 16-25) are about unplanned/unintended pregnancies?</t>
    </r>
    <r>
      <rPr>
        <b/>
        <sz val="10"/>
        <color theme="1"/>
        <rFont val="Calibri"/>
        <family val="2"/>
        <scheme val="minor"/>
      </rPr>
      <t xml:space="preserve"> (to inform us of the type of attitudes someone in their position may have about women 16-25 years, which will have implications for implementation of PrEP training/sensitization)</t>
    </r>
    <r>
      <rPr>
        <sz val="10"/>
        <color theme="1"/>
        <rFont val="Calibri"/>
        <family val="2"/>
        <scheme val="minor"/>
      </rPr>
      <t xml:space="preserve">
3. How concerned do you think young women (ages 16-25) are about getting HIV? (to know KI’s opinions of young women, to identify potential biases that exist among people like this participant)
4. How do you personally feel about PrEP?</t>
    </r>
    <r>
      <rPr>
        <b/>
        <sz val="10"/>
        <color theme="1"/>
        <rFont val="Calibri"/>
        <family val="2"/>
        <scheme val="minor"/>
      </rPr>
      <t xml:space="preserve"> (to determine support/non-support of PrEP, beliefs around effectiveness, practicality, etc. Any opinions are welcome here.)</t>
    </r>
    <r>
      <rPr>
        <sz val="10"/>
        <color theme="1"/>
        <rFont val="Calibri"/>
        <family val="2"/>
        <scheme val="minor"/>
      </rPr>
      <t xml:space="preserve">
  a. Would you encourage young women to use PrEP? Why or why not? 
  b. What concerns do you have about this product?
  c  . What help would you need if you were going to encourage young women to use PrEP?</t>
    </r>
  </si>
  <si>
    <t>How do you or your clinic currently measure/ assess if clients are adhering to their ARV Medications</t>
  </si>
  <si>
    <t xml:space="preserve">A variation of this question appears occasionally in the literature, but beyond tests of knowledge about guidelines, specific details were not probed. </t>
  </si>
  <si>
    <t>Literature and Draft Survey Analysis</t>
  </si>
  <si>
    <t xml:space="preserve">This document contains two sheets. </t>
  </si>
  <si>
    <t xml:space="preserve">The first presents a matrix which details how existing studies fall under the lines of inquiry under study by OPTIONS. It also presents a visual display of the gaps in the literature utilizing the OPTIONS framework. </t>
  </si>
  <si>
    <t>The second details if and how the specific quantitative and qualitative questions in OPTIONS' draft survey appear or are addressed in the literature. It also presents a comparison of any overlaps between the work that POWER is doing with key informants.</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</si>
</sst>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2"/>
      <color theme="1"/>
      <name val="Calibri"/>
      <family val="2"/>
      <scheme val="minor"/>
    </font>
    <font>
      <b/>
      <sz val="12"/>
      <color theme="1"/>
      <name val="Calibri"/>
      <family val="2"/>
      <scheme val="minor"/>
    </font>
    <font>
      <b/>
      <sz val="10"/>
      <name val="Calibri"/>
      <scheme val="minor"/>
    </font>
    <font>
      <b/>
      <sz val="12"/>
      <name val="Calibri"/>
      <scheme val="minor"/>
    </font>
    <font>
      <sz val="11"/>
      <name val="Calibri"/>
      <family val="2"/>
      <scheme val="minor"/>
    </font>
    <font>
      <sz val="11"/>
      <color theme="0"/>
      <name val="Calibri"/>
      <scheme val="minor"/>
    </font>
    <font>
      <b/>
      <sz val="10"/>
      <color theme="0"/>
      <name val="Calibri"/>
      <scheme val="minor"/>
    </font>
    <font>
      <b/>
      <sz val="11"/>
      <name val="Calibri"/>
      <scheme val="minor"/>
    </font>
    <font>
      <sz val="10"/>
      <color theme="1"/>
      <name val="Calibri"/>
      <family val="2"/>
      <scheme val="minor"/>
    </font>
    <font>
      <sz val="10"/>
      <name val="Calibri"/>
      <family val="2"/>
      <scheme val="minor"/>
    </font>
    <font>
      <sz val="10"/>
      <color theme="0"/>
      <name val="Calibri"/>
      <scheme val="minor"/>
    </font>
    <font>
      <b/>
      <sz val="11"/>
      <color theme="1"/>
      <name val="Calibri"/>
      <family val="2"/>
      <scheme val="minor"/>
    </font>
    <font>
      <b/>
      <sz val="11"/>
      <color theme="0"/>
      <name val="Calibri"/>
      <scheme val="minor"/>
    </font>
    <font>
      <b/>
      <sz val="10"/>
      <color theme="1"/>
      <name val="Calibri"/>
      <family val="2"/>
      <scheme val="minor"/>
    </font>
    <font>
      <b/>
      <sz val="11"/>
      <color rgb="FF000000"/>
      <name val="Calibri"/>
      <scheme val="minor"/>
    </font>
    <font>
      <sz val="11"/>
      <color rgb="FF000000"/>
      <name val="Calibri"/>
      <scheme val="minor"/>
    </font>
  </fonts>
  <fills count="12">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rgb="FFD9D9D9"/>
        <bgColor indexed="64"/>
      </patternFill>
    </fill>
    <fill>
      <patternFill patternType="solid">
        <fgColor rgb="FFF2F2F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E7E6E6"/>
        <bgColor rgb="FF000000"/>
      </patternFill>
    </fill>
  </fills>
  <borders count="38">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style="medium">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thin">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thin">
        <color auto="1"/>
      </left>
      <right/>
      <top style="thin">
        <color auto="1"/>
      </top>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thin">
        <color auto="1"/>
      </bottom>
      <diagonal/>
    </border>
    <border>
      <left style="thin">
        <color auto="1"/>
      </left>
      <right/>
      <top style="medium">
        <color auto="1"/>
      </top>
      <bottom/>
      <diagonal/>
    </border>
    <border>
      <left style="medium">
        <color auto="1"/>
      </left>
      <right style="medium">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s>
  <cellStyleXfs count="1">
    <xf numFmtId="0" fontId="0" fillId="0" borderId="0"/>
  </cellStyleXfs>
  <cellXfs count="122">
    <xf numFmtId="0" fontId="0" fillId="0" borderId="0" xfId="0"/>
    <xf numFmtId="0" fontId="2" fillId="0" borderId="1" xfId="0" applyFont="1" applyBorder="1" applyAlignment="1">
      <alignment horizontal="center"/>
    </xf>
    <xf numFmtId="0" fontId="3" fillId="0" borderId="0" xfId="0" applyFont="1" applyBorder="1" applyAlignment="1">
      <alignment horizontal="center"/>
    </xf>
    <xf numFmtId="0" fontId="4" fillId="0" borderId="0" xfId="0" applyFont="1"/>
    <xf numFmtId="0" fontId="2" fillId="2" borderId="1" xfId="0" applyFont="1" applyFill="1" applyBorder="1"/>
    <xf numFmtId="0" fontId="4" fillId="0" borderId="0" xfId="0" applyFont="1" applyBorder="1"/>
    <xf numFmtId="0" fontId="2" fillId="3" borderId="1" xfId="0" applyFont="1" applyFill="1" applyBorder="1"/>
    <xf numFmtId="0" fontId="4" fillId="0" borderId="0" xfId="0" applyFont="1" applyFill="1" applyBorder="1"/>
    <xf numFmtId="0" fontId="5" fillId="0" borderId="0" xfId="0" applyFont="1" applyFill="1" applyBorder="1"/>
    <xf numFmtId="0" fontId="4" fillId="0" borderId="0" xfId="0" applyFont="1" applyFill="1"/>
    <xf numFmtId="0" fontId="0" fillId="0" borderId="0" xfId="0" applyFill="1"/>
    <xf numFmtId="0" fontId="2" fillId="4" borderId="1" xfId="0" applyFont="1" applyFill="1" applyBorder="1"/>
    <xf numFmtId="0" fontId="6" fillId="5" borderId="1" xfId="0" applyFont="1" applyFill="1" applyBorder="1"/>
    <xf numFmtId="0" fontId="6" fillId="6" borderId="1" xfId="0" applyFont="1" applyFill="1" applyBorder="1"/>
    <xf numFmtId="0" fontId="4" fillId="0" borderId="0" xfId="0" applyFont="1" applyFill="1" applyAlignment="1">
      <alignment horizontal="left" vertical="center"/>
    </xf>
    <xf numFmtId="0" fontId="7" fillId="9" borderId="4" xfId="0" applyFont="1" applyFill="1" applyBorder="1" applyAlignment="1">
      <alignment horizontal="center" vertical="center" wrapText="1"/>
    </xf>
    <xf numFmtId="0" fontId="2" fillId="9" borderId="11"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9" borderId="11"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9" fillId="0" borderId="14" xfId="0" applyFont="1" applyBorder="1" applyAlignment="1">
      <alignment vertical="center" wrapText="1"/>
    </xf>
    <xf numFmtId="0" fontId="9" fillId="2" borderId="15" xfId="0" applyFont="1" applyFill="1" applyBorder="1" applyAlignment="1">
      <alignment horizontal="left" vertical="center" wrapText="1"/>
    </xf>
    <xf numFmtId="0" fontId="9" fillId="2" borderId="1" xfId="0" applyFont="1" applyFill="1" applyBorder="1" applyAlignment="1">
      <alignment horizontal="left" vertical="center" wrapText="1"/>
    </xf>
    <xf numFmtId="0" fontId="4" fillId="0" borderId="0" xfId="0" applyFont="1" applyAlignment="1">
      <alignment wrapText="1"/>
    </xf>
    <xf numFmtId="0" fontId="0" fillId="0" borderId="0" xfId="0" applyAlignment="1">
      <alignment wrapText="1"/>
    </xf>
    <xf numFmtId="0" fontId="9" fillId="0" borderId="15" xfId="0" applyFont="1" applyBorder="1" applyAlignment="1">
      <alignment horizontal="left" vertical="center" wrapText="1"/>
    </xf>
    <xf numFmtId="0" fontId="9" fillId="0" borderId="1" xfId="0" applyFont="1" applyBorder="1" applyAlignment="1">
      <alignment horizontal="left" vertical="center" wrapText="1"/>
    </xf>
    <xf numFmtId="0" fontId="9" fillId="3"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9" fillId="0" borderId="8" xfId="0" applyFont="1" applyBorder="1" applyAlignment="1">
      <alignment vertical="center" wrapText="1"/>
    </xf>
    <xf numFmtId="0" fontId="9" fillId="0" borderId="17" xfId="0" applyFont="1" applyBorder="1" applyAlignment="1">
      <alignment horizontal="left" vertical="center" wrapText="1"/>
    </xf>
    <xf numFmtId="0" fontId="9" fillId="2" borderId="18" xfId="0" applyFont="1" applyFill="1" applyBorder="1" applyAlignment="1">
      <alignment horizontal="left" vertical="center" wrapText="1"/>
    </xf>
    <xf numFmtId="0" fontId="9" fillId="0" borderId="18" xfId="0" applyFont="1" applyBorder="1" applyAlignment="1">
      <alignment horizontal="left" vertical="center" wrapText="1"/>
    </xf>
    <xf numFmtId="0" fontId="10" fillId="6" borderId="18"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4" borderId="18" xfId="0" applyFont="1" applyFill="1" applyBorder="1" applyAlignment="1">
      <alignment horizontal="left" vertical="center" wrapText="1"/>
    </xf>
    <xf numFmtId="0" fontId="9" fillId="0" borderId="3" xfId="0" applyFont="1" applyBorder="1" applyAlignment="1">
      <alignment vertical="center" wrapText="1"/>
    </xf>
    <xf numFmtId="0" fontId="9" fillId="2" borderId="20" xfId="0" applyFont="1" applyFill="1" applyBorder="1" applyAlignment="1">
      <alignment horizontal="left" vertical="center" wrapText="1"/>
    </xf>
    <xf numFmtId="0" fontId="9" fillId="2" borderId="21" xfId="0" applyFont="1" applyFill="1" applyBorder="1" applyAlignment="1">
      <alignment horizontal="left" vertical="center" wrapText="1"/>
    </xf>
    <xf numFmtId="0" fontId="9" fillId="0" borderId="21" xfId="0" applyFont="1" applyBorder="1" applyAlignment="1">
      <alignment horizontal="left" vertical="center" wrapText="1"/>
    </xf>
    <xf numFmtId="0" fontId="10" fillId="5" borderId="18"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Border="1" applyAlignment="1">
      <alignment horizontal="left" wrapText="1"/>
    </xf>
    <xf numFmtId="0" fontId="9" fillId="0" borderId="18" xfId="0" applyFont="1" applyBorder="1" applyAlignment="1">
      <alignment horizontal="left" wrapText="1"/>
    </xf>
    <xf numFmtId="0" fontId="9" fillId="2" borderId="17" xfId="0" applyFont="1" applyFill="1" applyBorder="1" applyAlignment="1">
      <alignment horizontal="left" vertical="center" wrapText="1"/>
    </xf>
    <xf numFmtId="0" fontId="7" fillId="7" borderId="23" xfId="0" applyFont="1" applyFill="1" applyBorder="1" applyAlignment="1">
      <alignment horizontal="center" vertical="center" wrapText="1"/>
    </xf>
    <xf numFmtId="0" fontId="2" fillId="7" borderId="24" xfId="0" applyFont="1" applyFill="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wrapText="1"/>
    </xf>
    <xf numFmtId="0" fontId="9" fillId="2" borderId="1" xfId="0" applyFont="1" applyFill="1" applyBorder="1" applyAlignment="1">
      <alignment horizontal="left" wrapText="1"/>
    </xf>
    <xf numFmtId="0" fontId="9" fillId="2" borderId="18" xfId="0" applyFont="1" applyFill="1" applyBorder="1" applyAlignment="1">
      <alignment horizontal="left" wrapText="1"/>
    </xf>
    <xf numFmtId="0" fontId="9" fillId="2" borderId="21" xfId="0" applyFont="1" applyFill="1" applyBorder="1" applyAlignment="1">
      <alignment horizontal="left" wrapText="1"/>
    </xf>
    <xf numFmtId="0" fontId="9" fillId="3" borderId="1" xfId="0" applyFont="1" applyFill="1" applyBorder="1" applyAlignment="1">
      <alignment horizontal="left" wrapText="1"/>
    </xf>
    <xf numFmtId="0" fontId="10" fillId="5" borderId="1" xfId="0" applyFont="1" applyFill="1" applyBorder="1" applyAlignment="1">
      <alignment horizontal="left" wrapText="1"/>
    </xf>
    <xf numFmtId="0" fontId="9" fillId="3" borderId="18" xfId="0" applyFont="1" applyFill="1" applyBorder="1" applyAlignment="1">
      <alignment horizontal="left" wrapText="1"/>
    </xf>
    <xf numFmtId="0" fontId="9" fillId="4" borderId="1" xfId="0" applyFont="1" applyFill="1" applyBorder="1" applyAlignment="1">
      <alignment horizontal="left" wrapText="1"/>
    </xf>
    <xf numFmtId="0" fontId="10" fillId="5" borderId="18" xfId="0" applyFont="1" applyFill="1" applyBorder="1" applyAlignment="1">
      <alignment horizontal="left" wrapText="1"/>
    </xf>
    <xf numFmtId="0" fontId="9" fillId="4" borderId="18" xfId="0" applyFont="1" applyFill="1" applyBorder="1" applyAlignment="1">
      <alignment horizontal="left" wrapText="1"/>
    </xf>
    <xf numFmtId="0" fontId="9" fillId="0" borderId="21" xfId="0" applyFont="1" applyFill="1" applyBorder="1" applyAlignment="1">
      <alignment horizontal="left" wrapText="1"/>
    </xf>
    <xf numFmtId="0" fontId="9" fillId="0" borderId="15" xfId="0" applyFont="1" applyFill="1" applyBorder="1" applyAlignment="1">
      <alignment horizontal="left" vertical="center" wrapText="1"/>
    </xf>
    <xf numFmtId="0" fontId="9" fillId="0" borderId="1" xfId="0" applyFont="1" applyFill="1" applyBorder="1" applyAlignment="1">
      <alignment horizontal="left" wrapText="1"/>
    </xf>
    <xf numFmtId="0" fontId="9" fillId="0" borderId="17" xfId="0" applyFont="1" applyFill="1" applyBorder="1" applyAlignment="1">
      <alignment horizontal="left" vertical="center" wrapText="1"/>
    </xf>
    <xf numFmtId="0" fontId="9" fillId="0" borderId="18" xfId="0" applyFont="1" applyFill="1" applyBorder="1" applyAlignment="1">
      <alignment horizontal="left" wrapText="1"/>
    </xf>
    <xf numFmtId="0" fontId="9" fillId="0" borderId="17" xfId="0" applyFont="1" applyBorder="1" applyAlignment="1">
      <alignment horizontal="left" wrapText="1"/>
    </xf>
    <xf numFmtId="0" fontId="9" fillId="0" borderId="18" xfId="0" applyFont="1" applyFill="1" applyBorder="1" applyAlignment="1">
      <alignment horizontal="left" vertical="center" wrapText="1"/>
    </xf>
    <xf numFmtId="0" fontId="4" fillId="0" borderId="0" xfId="0" applyFont="1" applyFill="1" applyAlignment="1">
      <alignment wrapText="1"/>
    </xf>
    <xf numFmtId="0" fontId="9" fillId="0" borderId="0" xfId="0" applyFont="1" applyBorder="1" applyAlignment="1">
      <alignment wrapText="1"/>
    </xf>
    <xf numFmtId="0" fontId="9" fillId="0" borderId="28" xfId="0" applyFont="1" applyBorder="1" applyAlignment="1">
      <alignment vertical="center" wrapText="1"/>
    </xf>
    <xf numFmtId="0" fontId="9" fillId="0" borderId="29" xfId="0" applyFont="1" applyBorder="1" applyAlignment="1">
      <alignment horizontal="left" vertical="center" wrapText="1"/>
    </xf>
    <xf numFmtId="0" fontId="9" fillId="0" borderId="30" xfId="0" applyFont="1" applyFill="1" applyBorder="1" applyAlignment="1">
      <alignment horizontal="left" vertical="center" wrapText="1"/>
    </xf>
    <xf numFmtId="0" fontId="9" fillId="0" borderId="30" xfId="0" applyFont="1" applyFill="1" applyBorder="1" applyAlignment="1">
      <alignment horizontal="left" wrapText="1"/>
    </xf>
    <xf numFmtId="0" fontId="7" fillId="7" borderId="16" xfId="0" applyFont="1" applyFill="1" applyBorder="1" applyAlignment="1">
      <alignment horizontal="center" vertical="center" wrapText="1"/>
    </xf>
    <xf numFmtId="0" fontId="2" fillId="7" borderId="12"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30" xfId="0" applyFont="1" applyBorder="1" applyAlignment="1">
      <alignment horizontal="left" vertical="center" wrapText="1"/>
    </xf>
    <xf numFmtId="0" fontId="9" fillId="0" borderId="30" xfId="0" applyFont="1" applyBorder="1" applyAlignment="1">
      <alignment horizontal="left" wrapText="1"/>
    </xf>
    <xf numFmtId="0" fontId="9" fillId="0" borderId="15" xfId="0" applyFont="1" applyBorder="1" applyAlignment="1">
      <alignment horizontal="left" wrapText="1"/>
    </xf>
    <xf numFmtId="0" fontId="4" fillId="0" borderId="0" xfId="0" applyFont="1" applyAlignment="1">
      <alignment horizontal="left" vertical="center"/>
    </xf>
    <xf numFmtId="0" fontId="11" fillId="0" borderId="0" xfId="0" applyFont="1" applyAlignment="1">
      <alignment horizontal="center" wrapText="1"/>
    </xf>
    <xf numFmtId="0" fontId="11" fillId="0" borderId="0" xfId="0" applyFont="1" applyAlignment="1">
      <alignment wrapText="1"/>
    </xf>
    <xf numFmtId="0" fontId="12" fillId="6" borderId="0" xfId="0" applyFont="1" applyFill="1" applyAlignment="1">
      <alignment horizontal="left" vertical="top" wrapText="1"/>
    </xf>
    <xf numFmtId="0" fontId="12" fillId="0" borderId="0" xfId="0" applyFont="1" applyFill="1" applyAlignment="1">
      <alignment wrapText="1"/>
    </xf>
    <xf numFmtId="0" fontId="0" fillId="0" borderId="0" xfId="0" applyFont="1" applyAlignment="1">
      <alignment horizontal="left" vertical="top" wrapText="1"/>
    </xf>
    <xf numFmtId="0" fontId="0" fillId="0" borderId="0" xfId="0" applyAlignment="1">
      <alignment horizontal="left" vertical="top" wrapText="1"/>
    </xf>
    <xf numFmtId="0" fontId="8" fillId="0" borderId="0" xfId="0" applyFont="1" applyAlignment="1">
      <alignment horizontal="left" vertical="top" wrapText="1"/>
    </xf>
    <xf numFmtId="0" fontId="14" fillId="11" borderId="32" xfId="0" applyFont="1" applyFill="1" applyBorder="1" applyAlignment="1">
      <alignment horizontal="left" vertical="top" wrapText="1"/>
    </xf>
    <xf numFmtId="0" fontId="15" fillId="11" borderId="33" xfId="0" applyFont="1" applyFill="1" applyBorder="1" applyAlignment="1">
      <alignment horizontal="left" vertical="top" wrapText="1"/>
    </xf>
    <xf numFmtId="0" fontId="15" fillId="11" borderId="34" xfId="0" applyFont="1" applyFill="1" applyBorder="1" applyAlignment="1">
      <alignment horizontal="left" vertical="top" wrapText="1"/>
    </xf>
    <xf numFmtId="0" fontId="0" fillId="0" borderId="0" xfId="0" applyFill="1" applyAlignment="1">
      <alignment horizontal="left" vertical="top" wrapText="1"/>
    </xf>
    <xf numFmtId="0" fontId="0" fillId="0" borderId="0" xfId="0" applyFont="1" applyFill="1" applyAlignment="1">
      <alignment horizontal="left" vertical="top" wrapText="1"/>
    </xf>
    <xf numFmtId="0" fontId="0" fillId="0" borderId="0" xfId="0" applyFont="1" applyAlignment="1">
      <alignment horizontal="left" vertical="top" wrapText="1" indent="1"/>
    </xf>
    <xf numFmtId="0" fontId="0" fillId="0" borderId="0" xfId="0" applyAlignment="1">
      <alignment horizontal="left" vertical="top" wrapText="1" indent="1"/>
    </xf>
    <xf numFmtId="0" fontId="12" fillId="5" borderId="35" xfId="0" applyFont="1" applyFill="1" applyBorder="1" applyAlignment="1">
      <alignment horizontal="left" vertical="top" wrapText="1"/>
    </xf>
    <xf numFmtId="0" fontId="12" fillId="5" borderId="36" xfId="0" applyFont="1" applyFill="1" applyBorder="1" applyAlignment="1">
      <alignment horizontal="left" vertical="top" wrapText="1"/>
    </xf>
    <xf numFmtId="0" fontId="12" fillId="5" borderId="37" xfId="0" applyFont="1" applyFill="1" applyBorder="1" applyAlignment="1">
      <alignment horizontal="left" vertical="top" wrapText="1"/>
    </xf>
    <xf numFmtId="0" fontId="5" fillId="0" borderId="0" xfId="0" applyFont="1" applyFill="1"/>
    <xf numFmtId="0" fontId="0" fillId="0" borderId="0" xfId="0" applyBorder="1" applyAlignment="1">
      <alignment horizontal="left" vertical="top" wrapText="1"/>
    </xf>
    <xf numFmtId="0" fontId="1" fillId="0" borderId="0" xfId="0" applyFont="1"/>
    <xf numFmtId="0" fontId="0" fillId="0" borderId="0" xfId="0" applyAlignment="1">
      <alignment horizontal="left" wrapText="1" indent="1"/>
    </xf>
    <xf numFmtId="0" fontId="7" fillId="7" borderId="2"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4" fillId="0" borderId="8" xfId="0" applyFont="1" applyBorder="1" applyAlignment="1">
      <alignment horizontal="center" vertical="center" wrapText="1"/>
    </xf>
    <xf numFmtId="0" fontId="7" fillId="7" borderId="4"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9" fillId="0" borderId="19" xfId="0" applyFont="1" applyBorder="1" applyAlignment="1">
      <alignment horizontal="left" vertical="center" wrapText="1"/>
    </xf>
    <xf numFmtId="0" fontId="9" fillId="0" borderId="22" xfId="0" applyFont="1" applyBorder="1" applyAlignment="1">
      <alignment horizontal="left" vertical="center" wrapText="1"/>
    </xf>
    <xf numFmtId="0" fontId="9" fillId="0" borderId="13" xfId="0" applyFont="1" applyBorder="1" applyAlignment="1">
      <alignment horizontal="left" vertical="center" wrapText="1"/>
    </xf>
    <xf numFmtId="0" fontId="8" fillId="10" borderId="0" xfId="0" applyFont="1" applyFill="1" applyBorder="1" applyAlignment="1">
      <alignment horizontal="center"/>
    </xf>
    <xf numFmtId="0" fontId="9" fillId="0" borderId="16" xfId="0" applyFont="1" applyBorder="1" applyAlignment="1">
      <alignment horizontal="left" vertical="center" wrapText="1"/>
    </xf>
    <xf numFmtId="0" fontId="2" fillId="7" borderId="25" xfId="0" applyFont="1" applyFill="1" applyBorder="1" applyAlignment="1">
      <alignment horizontal="center" vertical="center" wrapText="1"/>
    </xf>
    <xf numFmtId="0" fontId="2" fillId="7" borderId="26" xfId="0" applyFont="1" applyFill="1" applyBorder="1" applyAlignment="1">
      <alignment horizontal="center" vertical="center" wrapText="1"/>
    </xf>
    <xf numFmtId="0" fontId="2" fillId="7" borderId="0" xfId="0" applyFont="1" applyFill="1" applyBorder="1" applyAlignment="1">
      <alignment horizontal="center" vertical="center" wrapText="1"/>
    </xf>
    <xf numFmtId="0" fontId="2" fillId="7" borderId="31" xfId="0" applyFont="1" applyFill="1" applyBorder="1" applyAlignment="1">
      <alignment horizontal="center" vertical="center" wrapText="1"/>
    </xf>
    <xf numFmtId="0" fontId="9" fillId="0" borderId="27" xfId="0" applyFont="1" applyBorder="1" applyAlignment="1">
      <alignment horizontal="left" vertical="center" wrapText="1"/>
    </xf>
  </cellXfs>
  <cellStyles count="1">
    <cellStyle name="Normal" xfId="0" builtinId="0"/>
  </cellStyles>
  <dxfs count="7">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1" indent="0" justifyLastLine="0" shrinkToFit="0" readingOrder="0"/>
    </dxf>
  </dxf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6" Type="http://schemas.openxmlformats.org/officeDocument/2006/relationships/styles" Target="styles.xml"/><Relationship Id="rId1" Type="http://schemas.openxmlformats.org/officeDocument/2006/relationships/worksheet" Target="worksheets/sheet1.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eg"/><Relationship Id="rId3"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330200</xdr:colOff>
      <xdr:row>10</xdr:row>
      <xdr:rowOff>168118</xdr:rowOff>
    </xdr:from>
    <xdr:to>
      <xdr:col>0</xdr:col>
      <xdr:colOff>2378984</xdr:colOff>
      <xdr:row>13</xdr:row>
      <xdr:rowOff>167984</xdr:rowOff>
    </xdr:to>
    <xdr:pic>
      <xdr:nvPicPr>
        <xdr:cNvPr id="2" name="Picture 1" descr="Horizontal_CMYK [Converted].png"/>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30200" y="2606518"/>
          <a:ext cx="2048784" cy="609466"/>
        </a:xfrm>
        <a:prstGeom prst="rect">
          <a:avLst/>
        </a:prstGeom>
      </xdr:spPr>
    </xdr:pic>
    <xdr:clientData/>
  </xdr:twoCellAnchor>
  <xdr:twoCellAnchor editAs="oneCell">
    <xdr:from>
      <xdr:col>0</xdr:col>
      <xdr:colOff>6528623</xdr:colOff>
      <xdr:row>10</xdr:row>
      <xdr:rowOff>12700</xdr:rowOff>
    </xdr:from>
    <xdr:to>
      <xdr:col>0</xdr:col>
      <xdr:colOff>9072108</xdr:colOff>
      <xdr:row>14</xdr:row>
      <xdr:rowOff>117435</xdr:rowOff>
    </xdr:to>
    <xdr:pic>
      <xdr:nvPicPr>
        <xdr:cNvPr id="3" name="Picture 2" descr="OPTIONS-Logo_CMYK.jpg"/>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528623" y="2451100"/>
          <a:ext cx="2543485" cy="917535"/>
        </a:xfrm>
        <a:prstGeom prst="rect">
          <a:avLst/>
        </a:prstGeom>
      </xdr:spPr>
    </xdr:pic>
    <xdr:clientData/>
  </xdr:twoCellAnchor>
  <xdr:twoCellAnchor editAs="oneCell">
    <xdr:from>
      <xdr:col>0</xdr:col>
      <xdr:colOff>2533121</xdr:colOff>
      <xdr:row>10</xdr:row>
      <xdr:rowOff>12700</xdr:rowOff>
    </xdr:from>
    <xdr:to>
      <xdr:col>0</xdr:col>
      <xdr:colOff>3914995</xdr:colOff>
      <xdr:row>14</xdr:row>
      <xdr:rowOff>52516</xdr:rowOff>
    </xdr:to>
    <xdr:pic>
      <xdr:nvPicPr>
        <xdr:cNvPr id="4" name="Picture 3" descr="PEPFAR-US-Logo.png"/>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533121" y="2451100"/>
          <a:ext cx="1381874" cy="8526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ar/folders/ct/8byxb0tj5c9f92wl8jqwhbnm0000gn/T/com.microsoft.Outlook/Outlook%20Temp/KAP%20gap%20analysis%20summa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terature review"/>
      <sheetName val="Ongoing studies"/>
      <sheetName val="Literature and gap analysis"/>
      <sheetName val="Summary comparison"/>
    </sheetNames>
    <sheetDataSet>
      <sheetData sheetId="0">
        <row r="3">
          <cell r="B3" t="str">
            <v>Pre-Exposure Prophylaxis (PrEP) for HIV: An Online Survey of HIV Healthcare Providers Evaluating their Knowledge, Perception, and Prescription of PrEP</v>
          </cell>
          <cell r="C3" t="str">
            <v xml:space="preserve">Maznavi, K. </v>
          </cell>
          <cell r="F3" t="str">
            <v>Cedars-Sinai Medical Center, Los Angeles, CA</v>
          </cell>
          <cell r="G3">
            <v>2011</v>
          </cell>
        </row>
        <row r="4">
          <cell r="B4" t="str">
            <v>Preexposure Prophylaxis for HIV Infection: Healthcare Providers’ Knowledge, Perception, and Willingness to Adopt Future Implementation in the Southern US</v>
          </cell>
          <cell r="C4" t="str">
            <v>Tripathi</v>
          </cell>
          <cell r="F4" t="str">
            <v>Univerisity of Louisville</v>
          </cell>
          <cell r="G4">
            <v>2012</v>
          </cell>
          <cell r="H4" t="str">
            <v>To improve the acceptance of PrEP among providers, there is a need to develop tailored education/training programs to alleviate their concerns about the safety and efficacy of PrEP.</v>
          </cell>
          <cell r="I4" t="str">
            <v>Knowledge about PrEP was higher among physicians compared with nonphysicians (P = 0.001); nonpublic health care providers compared with public health care providers (P = 0.023), and non-Hispanic whites compared with non-Hispanic blacks (P = 0.034). The majority of the providers were concerned about the safety, efficacy, and cost of PrEP. Providers’ perceptions about PrEP were significantly associated with their sociodemographic and occupational characteristics. The willingness to prescribe PrEP was more likely with higher PrEP knowledge scores, older age, and in those who agreed that “PrEP would empower women”; and was less likely for “other” race/ethnicity versus white and in those who agreed that “PrEP, if not effective, could lead to higher HIV transmission”</v>
          </cell>
        </row>
        <row r="5">
          <cell r="B5" t="str">
            <v>Views of policymakers, healthcare_x000D_workers and NGOs on HIV pre-exposure_x000D_prophylaxis (PrEP): a multinational_x000D_qualitative study</v>
          </cell>
          <cell r="L5" t="str">
            <v>Y</v>
          </cell>
        </row>
        <row r="6">
          <cell r="B6" t="str">
            <v>Evolution of Massachusetts Physician Attitudes, Knowledge, and Experience Regarding the Use of Antiretrovirals for HIV Prevention</v>
          </cell>
          <cell r="C6" t="str">
            <v xml:space="preserve">White, J. </v>
          </cell>
          <cell r="E6" t="str">
            <v>Matthew J. Mimiaga, Sc.D., M.P.H., Douglas S. Krakower, M.D., and Kenneth H. Mayer, M.D.</v>
          </cell>
          <cell r="F6" t="str">
            <v>The Fenway Institute, Fenway Health, Boston, Massachusetts.</v>
          </cell>
          <cell r="G6">
            <v>2012</v>
          </cell>
          <cell r="H6" t="str">
            <v>Among Massachusetts physicians sampled, chemoprophylaxis knowledge was high, but current experience was limited. Although topical gel was preferred, responses suggest a willingness to adapt practices pending additional efficacy data and further guidance from normative bodies. Educational programs aimed at incorporating antiretroviral chemoprophylaxis into physicians' HIV prevention practices are warranted.</v>
          </cell>
          <cell r="J6" t="str">
            <v>Online</v>
          </cell>
          <cell r="K6" t="str">
            <v>Y</v>
          </cell>
        </row>
        <row r="7">
          <cell r="B7" t="str">
            <v>A qualitative study of provider thoughts on implementing pre-exposure prophylaxis (PrEP) in clinical settings to prevent HIV infection.</v>
          </cell>
          <cell r="C7" t="str">
            <v>Arnold, E</v>
          </cell>
          <cell r="D7" t="str">
            <v>PLoS One</v>
          </cell>
          <cell r="E7" t="str">
            <v>Hazelton P, Lane T, Christopoulos KA, Galindo GR, Steward WT, Morin SF.</v>
          </cell>
          <cell r="F7" t="str">
            <v>Center for AIDS Prevention Studies, University of California San Francisco, San Francisco</v>
          </cell>
          <cell r="G7">
            <v>2012</v>
          </cell>
          <cell r="H7" t="str">
            <v>_x000D_While PrEP may be a novel and clinically compelling prevention intervention for MSM and TG women, it raises a number of important implementation challenges that would need to be addressed. Nonetheless, most providers expressed optimism that they eventually could prescribe and monitor PrEP in their practice.</v>
          </cell>
          <cell r="I7" t="str">
            <v>Little or no demand for PrEP from patients was reported at the time of the interviews. Providers did not agree on the most appropriate patients for PrEP and believed that current models of care, which do not involve routine frequent office visits, were not well suited for prescribing PrEP. Providers detailed the need to build capacity and were concerned about monitoring side effects and adherence. PrEP was seen as potentially having impact on the epidemic but providers also noted that community education campaigns needed to be tailored to effectively reach specific vulnerable populations.</v>
          </cell>
          <cell r="J7" t="str">
            <v>in-depth interviews</v>
          </cell>
          <cell r="K7" t="str">
            <v>N</v>
          </cell>
        </row>
        <row r="8">
          <cell r="B8" t="str">
            <v>Pre-exposure prophylaxis (PrEP) for HIV infection: results of a survey of HIV healthcare providers evaluating their knowledge, attitudes, and prescribing practices.</v>
          </cell>
          <cell r="C8" t="str">
            <v>Tellalian</v>
          </cell>
          <cell r="F8" t="str">
            <v>Division of Infectious Disease, Department of Internal Medicine, Cedars Sinai Medical Center , Los Angeles, California.</v>
          </cell>
          <cell r="G8">
            <v>2013</v>
          </cell>
        </row>
        <row r="9">
          <cell r="B9" t="str">
            <v>Attitude towards antiretroviral pre-exposure prophylaxis (PrEP) prescription among HIV specialists</v>
          </cell>
          <cell r="F9" t="str">
            <v>UOC Infezioni emergenti e Centro di riferimento AIDS - Department of Epidemiology, National Institute for Infectious Diseases “Lazzaro Spallanzani” – IRCCS, via Portuense, 292, 00161, Rome, Italy</v>
          </cell>
        </row>
        <row r="10">
          <cell r="B10" t="str">
            <v>Knowledge of and opinions on HIV preexposure prophylaxis among front-line service providers at Canadian AIDS service organizations.</v>
          </cell>
          <cell r="C10" t="str">
            <v xml:space="preserve">Senn, H. </v>
          </cell>
          <cell r="D10" t="str">
            <v>AIDS Research and Human Retroviruses</v>
          </cell>
          <cell r="E10" t="str">
            <v>Wilton J, Sharma M, Fowler S, Tan DH</v>
          </cell>
          <cell r="F10" t="str">
            <v>Faculty of Medicine, University of Toronto, Toronto, Ontario, Canada.</v>
          </cell>
        </row>
        <row r="11">
          <cell r="B11" t="str">
            <v>Suboptimal awareness and comprehension of published pre-exposure prophylaxis efficacy results among physicians in Massachusetts</v>
          </cell>
          <cell r="C11" t="str">
            <v>Mimiaga</v>
          </cell>
          <cell r="F11" t="str">
            <v>Harvard Medical School/Massachusetts General Hospital, Department of Psychiatry, Boston, MA, The Fenway Institute</v>
          </cell>
        </row>
        <row r="12">
          <cell r="B12" t="str">
            <v>The Impact of Patient Race on Clinical Decisions Related to Prescribing HIV Pre-Exposure Prophylaxis (PrEP): Assumptions About Sexual Risk Compensation and Implications for Access.</v>
          </cell>
          <cell r="I12" t="str">
            <v>Participants in the Black-patient condition rated the patient as more likely to increase his unprotected sexual behavior if prescribed PrEP compared to participants in the White-patient condition. Bootstrapping analyses revealed a significant indirect effect of patient race on participant willingness to prescribe PrEP via predicted patient sexual risk compensation.</v>
          </cell>
        </row>
        <row r="13">
          <cell r="B13" t="str">
            <v>HIV Providers’ Perceived Barriers and Facilitators to Implementing Pre-Exposure Prophylaxis in Care Settings: A Qualitative Study</v>
          </cell>
          <cell r="F13" t="str">
            <v>Division of Infectious Diseases, Beth Israel Deaconess Medical Center, Boston, MA</v>
          </cell>
          <cell r="G13">
            <v>2014</v>
          </cell>
          <cell r="H13" t="str">
            <v>HIV providers perceive substantial theoretical and logistical barriers to prescribing PrEP in clinical practice, but several facilitators could motivate prescribing behaviors. PrEP implementation in HIV clinics may be limited unless interventions are developed that can address provider concerns. Additional studies to develop and test such interventions are warranted.</v>
          </cell>
        </row>
        <row r="14">
          <cell r="B14" t="str">
            <v>Preparing for PrEP: Perceptions and Readiness of Canadian Physicians for the Implementation of HIV Pre-Exposure Prophylaxis</v>
          </cell>
          <cell r="C14" t="str">
            <v xml:space="preserve">Sharma, M. </v>
          </cell>
          <cell r="D14" t="str">
            <v>PLoS One</v>
          </cell>
          <cell r="E14" t="str">
            <v>James Wilton, Heather Senn,3 Shawn Fowler, and Darrell H. S. Tan</v>
          </cell>
          <cell r="F14" t="str">
            <v>Division of Infectious Diseases, University of Toronto, Toronto, Ontario, Canada</v>
          </cell>
          <cell r="G14">
            <v>2014</v>
          </cell>
        </row>
        <row r="15">
          <cell r="B15" t="str">
            <v>Exploratory survey of Florida pharmacists’ experience, knowledge, and perception of HIV pre-exposure prophylaxis</v>
          </cell>
        </row>
        <row r="16">
          <cell r="B16" t="str">
            <v>Provider attitudes toward oral preexposure prophylaxis for HIV prevention among high-risk men who have sex with men in Lima, Peru.</v>
          </cell>
        </row>
        <row r="17">
          <cell r="B17" t="str">
            <v>Intentions to Prescribe_x000D_Preexposure Prophylaxis Are_x000D_Associated With Self-efficacy_x000D_and Normative Beliefs</v>
          </cell>
          <cell r="C17" t="str">
            <v>Sachdev</v>
          </cell>
        </row>
        <row r="18">
          <cell r="A18" t="str">
            <v>PrEP</v>
          </cell>
          <cell r="B18" t="str">
            <v>Clinician Attitudes Toward CDC Interim Pre-Exposure Prophylaxis (PrEP) Guidance and Operationalizing PrEP for Adolescents</v>
          </cell>
          <cell r="C18" t="str">
            <v>Mullins</v>
          </cell>
          <cell r="D18" t="str">
            <v>AIDS Patient Care and STDs.</v>
          </cell>
          <cell r="E18" t="str">
            <v>Michelle Lally, MD, MSc, Gregory Zimet, PhD, and Jessica A. Kahn, MD, MPH</v>
          </cell>
          <cell r="F18" t="str">
            <v>Division of Adolescent and Transition Medicine, Cincinnati Children's Hospital Medical Center, Cincinnati, Ohio.</v>
          </cell>
          <cell r="G18">
            <v>2015</v>
          </cell>
          <cell r="H18" t="str">
            <v>Overall, we found that clinician practice diverged from the CDC PrEP guidance in several areas. Variability in clinician adoption of guidelines may be reduced by developing educational interventions targeting clinicians. Our findings suggest that providing education to clinicians about the content of guidelines and the rationale for guideline recommendations should be included in such interventions. Guideline authors should recognize that clinicians adapt guidelines to fit the needs of their patients and practices and consider identifying where such flexibility would be acceptable while still meeting the guideline recommendations.</v>
          </cell>
          <cell r="I18" t="str">
            <v>Most clinicians (11/15) reported that the guidance was compatible with their practice, although several reported that some aspects, particularly frequency of follow-up visits, needed to be tailored to meet their patients' needs. We found variability in clinician reported characteristics of appropriate PrEP candidates (e.g., youth with substance use and mental health issues were noted to be both suitable and unsuitable PrEP candidates) and PrEP use in serodiscordant couples (e.g., whether PrEP would be recommended to a patient whose HIV-infected partner is virally suppressed). Clinician reported steps for initiation, monitoring, and discontinuing PrEP were largely consistent with the guidance.</v>
          </cell>
        </row>
        <row r="19">
          <cell r="B19" t="str">
            <v>Knowledge is Power! Increased Provider Knowledge Scores regarding Pre-exposure Prophylaxis (PrEP) are Associated with Higher Rates of PrEP Prescription and Future Intent to Prescribe PrEP</v>
          </cell>
          <cell r="C19" t="str">
            <v xml:space="preserve">Blumenthal, J. </v>
          </cell>
        </row>
        <row r="20">
          <cell r="B20" t="str">
            <v>Knowledge, Beliefs and Practices Regarding Antiretroviral Medications for HIV Prevention: Results from a Survey of Healthcare Providers in New England.</v>
          </cell>
          <cell r="C20" t="str">
            <v>Krakower, D.</v>
          </cell>
          <cell r="D20" t="str">
            <v>PLoS One</v>
          </cell>
        </row>
        <row r="21">
          <cell r="B21" t="str">
            <v>_x000D_Understanding HIV Care Provider Attitudes Regarding Intentions to Prescribe PrEP.</v>
          </cell>
          <cell r="C21" t="str">
            <v xml:space="preserve">Castel, A. </v>
          </cell>
        </row>
        <row r="22">
          <cell r="B22" t="str">
            <v>Diffusion of Newer HIV Prevention Innovations:_x000D_Variable Practices of Frontline Infectious_x000D_Diseases Physicians</v>
          </cell>
          <cell r="C22" t="str">
            <v>Krakower, D.</v>
          </cell>
        </row>
        <row r="23">
          <cell r="B23" t="str">
            <v>A Clinical Home for Preexposure Prophylaxis: Diverse Health Care Providers' Perspectives on the "Purview Paradox".</v>
          </cell>
        </row>
        <row r="24">
          <cell r="B24" t="str">
            <v>Awareness and attitudes of prescribing pre-exposure prophylaxis for HIV prevention among medical providers in Guatemala: Implications for country-wide implementation</v>
          </cell>
          <cell r="C24" t="str">
            <v>Ross</v>
          </cell>
        </row>
        <row r="25">
          <cell r="B25" t="str">
            <v>PrEP Advocacy Project: Increasing the Adoption of Pre­Exposure Prophylaxis (PrEP) in San Luis Obispo County</v>
          </cell>
          <cell r="C25" t="str">
            <v>Rajaee</v>
          </cell>
          <cell r="D25" t="str">
            <v>N/A (Senior project, California Polytechnic State University, San Luis Obispo)</v>
          </cell>
          <cell r="I25" t="str">
            <v>It is important to have informational resources and material to distribute that is both population­specific and well­informed. Beyond these resource inventories, advertising and digital assets are also important to utilize. _x000D_In order to help make doctors feel more supported, it is important to create resource manuals that clinicians can refer to. At the same time,_x000D_the implementation of “PrEP navigators” can give doctors an expert that they and their patients can rely on for PrEP­related support. Last but not least, the data in this study called for greater collaboration among local health­related agencies. _x000D_Events can be another platform for educating individuals and raising_x000D_awareness about PrEP but they can also be helpful for combating PrEP­stigma and bringing PrEP “out of the closet.”</v>
          </cell>
        </row>
        <row r="26">
          <cell r="B26" t="str">
            <v>Adolescent Human Immunodeficiency Virus Care Providers’ Attitudes Toward the Use of Oral Pre-Exposure Prophylaxis in Youth</v>
          </cell>
        </row>
        <row r="27">
          <cell r="B27" t="str">
            <v>Knowledge, attitudes, and beliefs about HIV pre-exposure prophylaxis among US Air Force Health Care Providers.</v>
          </cell>
          <cell r="C27" t="str">
            <v>Hakre S</v>
          </cell>
        </row>
        <row r="28">
          <cell r="B28" t="str">
            <v>United States family planning providers' knowledge of and attitudes towards preexposure prophylaxis for HIV prevention: a national survey.</v>
          </cell>
        </row>
        <row r="29">
          <cell r="B29" t="str">
            <v>Healthcare providers' knowledge of, attitudes to and practice of pre-exposure prophylaxis for HIV infection.</v>
          </cell>
        </row>
        <row r="30">
          <cell r="B30" t="str">
            <v>PrEP Awareness and Attitudes in a National Survey of Primary Care Clinicians in the United States, 2009–2015</v>
          </cell>
          <cell r="C30" t="str">
            <v>Smith</v>
          </cell>
        </row>
        <row r="31">
          <cell r="B31" t="str">
            <v>Primary care clinicians’ experiences prescribing HIV pre-exposure prophylaxis at a specialized community health centre in Boston: lessons from early adopters</v>
          </cell>
          <cell r="C31" t="str">
            <v>Krakower, D.</v>
          </cell>
          <cell r="D31" t="str">
            <v>Journal of the International AIDS Society</v>
          </cell>
          <cell r="G31">
            <v>2016</v>
          </cell>
          <cell r="H31" t="str">
            <v>In a primary care clinic with specialized expertise in HIV prevention, clinicians perceived that PrEP provision to large numbers of patients was safe, feasible and potentially effective. Efforts to engage generalist primary care clinicians in PrEP provision could facilitate scale-up of this efficacious intervention.</v>
          </cell>
          <cell r="I31" t="str">
            <v>Thirty-two clinicians (response rate=91%) completed the surveys. Nearly all clinicians (97%) had prescribed PrEP (median 20 patients, interquartile range 11–33). Most clinicians reported testing and risk-reduction counselling practices concordant with U.S. Centers for Disease Control and Prevention guidelines for PrEP. Clinicians indicated that patients using PrEP experienced medication toxicities infrequently and generally reported high adherence. However, some clinicians’ practices differed from guideline recommendations, and some clinicians observed patients with increased risk behaviours. Most clinicians (79%) rated PrEP provision as easy to accomplish, and 97% considered themselves likely to prescribe PrEP in the future.</v>
          </cell>
        </row>
        <row r="32">
          <cell r="B32" t="str">
            <v>A Cross-Sectional Online Survey of HIV Pre-Exposure Prophylaxis Adoption Among Primary Care Physicians</v>
          </cell>
          <cell r="C32" t="str">
            <v xml:space="preserve">Blackstock, O. </v>
          </cell>
        </row>
        <row r="33">
          <cell r="B33" t="str">
            <v>Putting PrEP into Practice: Lessons Learned from Early-Adopting U.S. Providers’ Firsthand Experiences Providing HIV Pre-Exposure Prophylaxis and Associated Care</v>
          </cell>
          <cell r="C33" t="str">
            <v>Calabrese, S</v>
          </cell>
          <cell r="F33" t="str">
            <v>Department of Chronic Disease Epidemiology, Yale School of Public Health</v>
          </cell>
          <cell r="G33">
            <v>2016</v>
          </cell>
          <cell r="H33" t="str">
            <v>The insights shared by early-adopting PrEP providers may offer solutions to perceived barriers to provision, quell undue concerns, and establish norms that promote implementation throughout the healthcare provider community. Offered suggestions for provider training</v>
          </cell>
          <cell r="K33" t="str">
            <v>N</v>
          </cell>
          <cell r="L33" t="str">
            <v>N</v>
          </cell>
        </row>
        <row r="34">
          <cell r="B34" t="str">
            <v>HIV providers’ likelihood to prescribe pre-exposure prophylaxis (PrEP) for HIV prevention differs by patient type: a short report</v>
          </cell>
          <cell r="C34" t="str">
            <v xml:space="preserve">Adams, L. </v>
          </cell>
        </row>
        <row r="35">
          <cell r="B35" t="str">
            <v>Pre-Exposure Prophylaxis: A Narrative Review of Provider Behavior and Interventions to Increase PrEP Implementation in Primary Care.</v>
          </cell>
        </row>
        <row r="36">
          <cell r="B36" t="str">
            <v>Informing Strategies to Build PrEP Capacity among San Francisco Bay Area Clinicians.</v>
          </cell>
          <cell r="C36" t="str">
            <v xml:space="preserve">Bacon, O. </v>
          </cell>
        </row>
        <row r="37">
          <cell r="B37" t="str">
            <v>Building evidence to guide PrEP introduction for adolescent girls and young women</v>
          </cell>
          <cell r="C37" t="str">
            <v xml:space="preserve">Pilgrim, N. </v>
          </cell>
          <cell r="D37" t="str">
            <v>Population Council</v>
          </cell>
          <cell r="E37" t="str">
            <v>Sanyukta Mathur, Ann Gottert, Naomi Rutenberg, and Julie_x000D_Pulerwitz</v>
          </cell>
          <cell r="F37" t="str">
            <v>Population Council</v>
          </cell>
          <cell r="G37">
            <v>2016</v>
          </cell>
          <cell r="H37" t="str">
            <v>We recommend two strategies to assess the capacity of health care providers within different service delivery systems for PrEP introduction and roll-out: IDIs and surveys. se IDIs to gain information on individual service provider’s knowledge, attitudes, beliefs, concerns, perceived_x000D_competencies, and experiences providing care to AGYW in a variety of health service settings. Furthermore, the interviews can provide in-depth information on factors relevant to distinct service delivery settings, such as client flow, patient intake systems, and referral mechanisms. A minimum of two to three IDIs should be conducted per service provider type per service delivery setting type. Program planners must also consider regional variations. _x000D__x000D_One good option is to recruit and train service providers currently offering HIV services to facilitate the IDIs because they will be knowledgeable and aware of the critical issues in HIV prevention_x000D_in their country. Being interviewed by peers who understand their daily experiences will also encourage service providers to be honest about_x000D_their perspectives of PrEP. To encourage service providers to participate in the interviews, ensure confidentiality of their responses by anonymizing their transcripts and assure them that responses provided will not jeopardize their employment. To complement the richness of the IDIs, the assessment should also include a survey administered to a large cross-section of service providers in a variety of service delivery settings. _x000D__x000D_After the assessment, program planners should consider conducting a one to two day workshop with service providers from a variety of service delivery settings to discuss the findings from_x000D_the IDIs and survey. This format is conducive to building consensus among service providers on the feasibility of PrEP introduction and allows participants to work together to develop locally grounded strategies to build capacity for offering PrEP.</v>
          </cell>
          <cell r="K37" t="str">
            <v>Y</v>
          </cell>
          <cell r="L37" t="str">
            <v>Y</v>
          </cell>
          <cell r="M37" t="str">
            <v>Y</v>
          </cell>
          <cell r="N37" t="str">
            <v>Y</v>
          </cell>
        </row>
        <row r="39">
          <cell r="A39" t="str">
            <v>PrEP</v>
          </cell>
          <cell r="B39" t="str">
            <v>ARV-based HIV prevention for women: State of the_x000D_science and considerations for implementation in Zimbabwe. Report from a provider workshop</v>
          </cell>
          <cell r="C39" t="str">
            <v>Population Council</v>
          </cell>
          <cell r="D39" t="str">
            <v>Population Council</v>
          </cell>
          <cell r="E39" t="str">
            <v>Population Council</v>
          </cell>
          <cell r="F39" t="str">
            <v>Population Council</v>
          </cell>
          <cell r="J39" t="str">
            <v>FGD</v>
          </cell>
          <cell r="K39" t="str">
            <v>Y</v>
          </cell>
        </row>
        <row r="40">
          <cell r="A40" t="str">
            <v>PrEP</v>
          </cell>
          <cell r="B40" t="str">
            <v>Are we prepped for preexposure prophylaxis (PrEP)? Provider opinions on the real-world use of PrEP in the United States and Canada.</v>
          </cell>
          <cell r="C40" t="str">
            <v>Karris, M</v>
          </cell>
          <cell r="D40" t="str">
            <v>Clinical Infectious Diseases</v>
          </cell>
          <cell r="E40" t="str">
            <v>Beekmann SE, Mehta SR, Anderson CM, Polgreen PM.</v>
          </cell>
          <cell r="F40" t="str">
            <v>Department of Internal Medicine, University of California San Diego, La Jolla.</v>
          </cell>
          <cell r="G40">
            <v>2014</v>
          </cell>
          <cell r="H40" t="str">
            <v>The majority of adult infectious disease physicians across the United States and Canada support PrEP but have vast differences of opinion and practice, despite the existence of CDC guidance documents. The success of real-world PrEP will likely require multifaceted programs addressing barriers to its provision and will be assisted with the development of comprehensive guidelines for real-world PrEP.</v>
          </cell>
          <cell r="I40" t="str">
            <v>Of 1175 EIN members across the country, 573 (48.8%) responded to the survey. A majority of clinicians supported PrEP but only 9% had actually provided it. Despite CDC guidance, PrEP practices were variable and clinicians reported many barriers to its real-world provision.</v>
          </cell>
          <cell r="J40" t="str">
            <v>Online</v>
          </cell>
          <cell r="K40" t="str">
            <v>N</v>
          </cell>
          <cell r="L40" t="str">
            <v>Y</v>
          </cell>
          <cell r="M40" t="str">
            <v>Y</v>
          </cell>
        </row>
        <row r="41">
          <cell r="B41" t="str">
            <v>Values &amp; preferences of MSM:_x000D_the Use of Antiretroviral Therapy as Prevention</v>
          </cell>
          <cell r="C41" t="str">
            <v>Arreola</v>
          </cell>
          <cell r="D41" t="str">
            <v>MSMGF</v>
          </cell>
          <cell r="E41" t="str">
            <v>Keletso Makofane, George Ayala</v>
          </cell>
          <cell r="F41" t="str">
            <v xml:space="preserve">MSMGF </v>
          </cell>
          <cell r="G41">
            <v>2014</v>
          </cell>
          <cell r="H41" t="str">
            <v>Gay men and other men who have sex with men, as well as HIV service_x000D_providers, advocates and researchers, find PrEP an acceptable strategy for HIV prevention in theory. The finding that PrEP acceptability wanes as PrEP knowledge increases suggests an urgent need for the dissemination of more and better information about HIV prevention strategies generally as well as about PEP and PrEP specifically. Adequately addressing MSM knowledge and perceptions of ART will be critical to MSM’s ability to make informed decisions regarding acceptance and use of these approaches as part of combination HIV prevention.</v>
          </cell>
          <cell r="I41" t="str">
            <v>Participants had mixed thoughts about the use of PrEP. Although all participants were hopeful about PrEP as an added prevention tool among others, they all harbored serious concerns about implementing it in contexts with:_x000D_ high levels of sexual and HIV stigma,_x000D_ poor provider training regarding MSM sexual health and HIV,_x000D_ high provider stigma toward MSM and PLWH,_x000D_ poor access to HIV services generally,_x000D_ infrastructures that are suffering to provide basic services and  treatment,_x000D_ limited knowledge about ART generally,_x000D_ lack of social support, and_x000D_ lack of legal protections for MSM_x000D_As a result, participants advised against its use in current settings unless these concerns were addressed.</v>
          </cell>
          <cell r="K41" t="str">
            <v>Y</v>
          </cell>
          <cell r="L41" t="str">
            <v>Y</v>
          </cell>
        </row>
        <row r="42">
          <cell r="B42" t="str">
            <v>Survey of Obstetrics and_x000D_Gynecology Providers_x000D_on Management of HIVSerodiscordant_x000D_Couples:_x000D_Assessment of Attitudes,_x000D_Practices, and Knowledge</v>
          </cell>
        </row>
        <row r="43">
          <cell r="B43" t="str">
            <v>PrEParing Asia</v>
          </cell>
          <cell r="C43" t="str">
            <v>apcom</v>
          </cell>
        </row>
        <row r="44">
          <cell r="B44" t="str">
            <v>Human Resource Challenges to Integrating HIV Pre-Exposure_x000D_Prophylaxis (PrEP) into the Public Health System in Kenya:_x000D_A Qualitative Study</v>
          </cell>
        </row>
        <row r="47">
          <cell r="B47" t="str">
            <v>Attitudes of Healthcare Providers towards Providing Contraceptives for Unmarried Adolescents in Ibadan, Nigeria</v>
          </cell>
          <cell r="H47" t="str">
            <v>Many healthcare providers have unfavourable attitudes towards the provision of contraceptives for unmarried adolescents. There is a need for further training of Healthcare Providers to address this situation.</v>
          </cell>
          <cell r="I47" t="str">
            <v>More than half (57.5%) of the respondents perceived the provision of contraceptives for unmarried adolescents as promoting sexual promiscuity. The attitude of 42.7% of them was informed by the Nigerian culture which does not support premarital sex. About half (51.7%), reported that unmarried adolescents should be asked to abstain from sex rather than providing them with contraceptives. Over a third (44.2%) reported that providers should not provide services for both married and unmarried adolescents.</v>
          </cell>
        </row>
        <row r="48">
          <cell r="B48" t="str">
            <v>Attitude of Healthcare Providers to adolescent contraception in Abakaliki, South East Nigeria</v>
          </cell>
          <cell r="E48" t="str">
            <v>Obi VO, Ozumba BC, Umeora OUJ, Onwe OE,3 Ezeonu CT, Onu FA</v>
          </cell>
          <cell r="H48" t="str">
            <v>Majority of healthcare providers in Abakiliki, Nigeria would offer contraception to adolescents. However, more than a quarter would not offer contraception to adolescents because of some unfounded misconceptions. There is need for further training of some healthcare providers in order to meet with the current needs for adolescent contraception in the study population.</v>
          </cell>
          <cell r="I48" t="str">
            <v>A total of 260 respondents (72.8%) would offer contraception to sexually active adolescents. The commonest reason why they would offer contraception was to prevent unwanted pregnancies/unsafe abortions (90.8%). The other reasons were to prevent sexually transmitted infections (65.6%) and because adolescent contraception was a sexual and reproductive right (36.7%). On the other hand, the healthcare providers who would not offer adolescent contraception believed that contraception would make adolescents promiscuous (66.3%) or infertile (7.1%). Condom was the commonest type of contraceptive that most respondents (76.8%) would offer to adolescents. Majority of the respondents (64.2%) felt that adolescents must have pregnancy test done before offered any contraceptives. Medical doctors were more likely to offer adolescents contraception than nurses/midwives (P &lt; 0.001).</v>
          </cell>
          <cell r="K48" t="str">
            <v>N</v>
          </cell>
        </row>
      </sheetData>
      <sheetData sheetId="1"/>
      <sheetData sheetId="2"/>
      <sheetData sheetId="3"/>
    </sheetDataSet>
  </externalBook>
</externalLink>
</file>

<file path=xl/tables/table1.xml><?xml version="1.0" encoding="utf-8"?>
<table xmlns="http://schemas.openxmlformats.org/spreadsheetml/2006/main" id="1" name="Table3" displayName="Table3" ref="A1:E70" totalsRowShown="0" headerRowDxfId="6" dataDxfId="5">
  <autoFilter ref="A1:E70"/>
  <tableColumns count="5">
    <tableColumn id="1" name="Questions" dataDxfId="4"/>
    <tableColumn id="2" name="Covered in population of interest?" dataDxfId="3"/>
    <tableColumn id="3" name="Covered in country of interest?" dataDxfId="2"/>
    <tableColumn id="4" name="How question appears in the literature" dataDxfId="1"/>
    <tableColumn id="6" name="POWER Questions with potential overlap _x000a_(HIV doctors, clinicians, outreach workers, traditional healers, religious leaders, advocacy and NGO workers in Kenya and South Africa)"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showGridLines="0" tabSelected="1" workbookViewId="0">
      <selection activeCell="A18" sqref="A18"/>
    </sheetView>
  </sheetViews>
  <sheetFormatPr baseColWidth="10" defaultRowHeight="16" x14ac:dyDescent="0.2"/>
  <cols>
    <col min="1" max="1" width="142" customWidth="1"/>
  </cols>
  <sheetData>
    <row r="1" spans="1:1" x14ac:dyDescent="0.2">
      <c r="A1" s="100" t="s">
        <v>214</v>
      </c>
    </row>
    <row r="3" spans="1:1" x14ac:dyDescent="0.2">
      <c r="A3" s="25" t="s">
        <v>215</v>
      </c>
    </row>
    <row r="4" spans="1:1" x14ac:dyDescent="0.2">
      <c r="A4" s="25"/>
    </row>
    <row r="5" spans="1:1" ht="32" x14ac:dyDescent="0.2">
      <c r="A5" s="101" t="s">
        <v>216</v>
      </c>
    </row>
    <row r="6" spans="1:1" x14ac:dyDescent="0.2">
      <c r="A6" s="101"/>
    </row>
    <row r="7" spans="1:1" ht="32" x14ac:dyDescent="0.2">
      <c r="A7" s="101" t="s">
        <v>217</v>
      </c>
    </row>
  </sheetData>
  <pageMargins left="0.75" right="0.75" top="1" bottom="1" header="0.5" footer="0.5"/>
  <pageSetup orientation="portrait" horizontalDpi="4294967292" verticalDpi="429496729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3"/>
  <sheetViews>
    <sheetView zoomScale="75" zoomScaleNormal="75" zoomScalePageLayoutView="75" workbookViewId="0">
      <selection activeCell="G12" sqref="G12"/>
    </sheetView>
  </sheetViews>
  <sheetFormatPr baseColWidth="10" defaultColWidth="8.83203125" defaultRowHeight="16" x14ac:dyDescent="0.2"/>
  <cols>
    <col min="1" max="1" width="43" style="80" customWidth="1"/>
    <col min="2" max="2" width="21.83203125" style="3" customWidth="1"/>
    <col min="3" max="16" width="24" style="3" customWidth="1"/>
    <col min="17" max="20" width="8.83203125" style="3"/>
  </cols>
  <sheetData>
    <row r="1" spans="1:20" x14ac:dyDescent="0.2">
      <c r="A1" s="1" t="s">
        <v>0</v>
      </c>
      <c r="B1" s="2"/>
      <c r="C1" s="2"/>
      <c r="D1" s="2"/>
      <c r="E1" s="2"/>
    </row>
    <row r="2" spans="1:20" x14ac:dyDescent="0.2">
      <c r="A2" s="4" t="s">
        <v>1</v>
      </c>
      <c r="B2" s="5"/>
      <c r="C2" s="5"/>
      <c r="D2" s="5"/>
      <c r="E2" s="5"/>
    </row>
    <row r="3" spans="1:20" s="10" customFormat="1" x14ac:dyDescent="0.2">
      <c r="A3" s="6" t="s">
        <v>2</v>
      </c>
      <c r="B3" s="7"/>
      <c r="C3" s="7"/>
      <c r="D3" s="7"/>
      <c r="E3" s="7"/>
      <c r="F3" s="8"/>
      <c r="G3" s="8"/>
      <c r="H3" s="9"/>
      <c r="I3" s="9"/>
      <c r="J3" s="9"/>
      <c r="K3" s="9"/>
      <c r="L3" s="9"/>
      <c r="M3" s="9"/>
      <c r="N3" s="9"/>
      <c r="O3" s="9"/>
      <c r="P3" s="9"/>
      <c r="Q3" s="9"/>
      <c r="R3" s="9"/>
      <c r="S3" s="9"/>
      <c r="T3" s="9"/>
    </row>
    <row r="4" spans="1:20" s="10" customFormat="1" x14ac:dyDescent="0.2">
      <c r="A4" s="11" t="s">
        <v>3</v>
      </c>
      <c r="B4" s="9"/>
      <c r="C4" s="7"/>
      <c r="D4" s="7"/>
      <c r="E4" s="7"/>
      <c r="F4" s="8"/>
      <c r="G4" s="8"/>
      <c r="H4" s="9"/>
      <c r="I4" s="9"/>
      <c r="J4" s="9"/>
      <c r="K4" s="9"/>
      <c r="L4" s="9"/>
      <c r="M4" s="9"/>
      <c r="N4" s="9"/>
      <c r="O4" s="9"/>
      <c r="P4" s="9"/>
      <c r="Q4" s="9"/>
      <c r="R4" s="9"/>
      <c r="S4" s="9"/>
      <c r="T4" s="9"/>
    </row>
    <row r="5" spans="1:20" s="10" customFormat="1" x14ac:dyDescent="0.2">
      <c r="A5" s="12" t="s">
        <v>4</v>
      </c>
      <c r="B5" s="9"/>
      <c r="C5" s="7"/>
      <c r="D5" s="7"/>
      <c r="E5" s="7"/>
      <c r="F5" s="8"/>
      <c r="G5" s="8"/>
      <c r="H5" s="9"/>
      <c r="I5" s="9"/>
      <c r="J5" s="9"/>
      <c r="K5" s="9"/>
      <c r="L5" s="9"/>
      <c r="M5" s="9"/>
      <c r="N5" s="9"/>
      <c r="O5" s="9"/>
      <c r="P5" s="9"/>
      <c r="Q5" s="9"/>
      <c r="R5" s="9"/>
      <c r="S5" s="9"/>
      <c r="T5" s="9"/>
    </row>
    <row r="6" spans="1:20" s="10" customFormat="1" x14ac:dyDescent="0.2">
      <c r="A6" s="13" t="s">
        <v>5</v>
      </c>
      <c r="B6" s="9"/>
      <c r="C6" s="7"/>
      <c r="D6" s="7"/>
      <c r="E6" s="7"/>
      <c r="F6" s="8"/>
      <c r="G6" s="8"/>
      <c r="H6" s="9"/>
      <c r="I6" s="9"/>
      <c r="J6" s="9"/>
      <c r="K6" s="9"/>
      <c r="L6" s="9"/>
      <c r="M6" s="9"/>
      <c r="N6" s="9"/>
      <c r="O6" s="9"/>
      <c r="P6" s="9"/>
      <c r="Q6" s="9"/>
      <c r="R6" s="9"/>
      <c r="S6" s="9"/>
      <c r="T6" s="9"/>
    </row>
    <row r="7" spans="1:20" s="10" customFormat="1" ht="17" thickBot="1" x14ac:dyDescent="0.25">
      <c r="A7" s="14"/>
      <c r="B7" s="9"/>
      <c r="C7" s="7"/>
      <c r="D7" s="7"/>
      <c r="E7" s="7"/>
      <c r="F7" s="8"/>
      <c r="G7" s="8"/>
      <c r="H7" s="9"/>
      <c r="I7" s="9"/>
      <c r="J7" s="9"/>
      <c r="K7" s="9"/>
      <c r="L7" s="9"/>
      <c r="M7" s="9"/>
      <c r="N7" s="9"/>
      <c r="O7" s="9"/>
      <c r="P7" s="9"/>
      <c r="Q7" s="9"/>
      <c r="R7" s="9"/>
      <c r="S7" s="9"/>
      <c r="T7" s="9"/>
    </row>
    <row r="8" spans="1:20" ht="15" customHeight="1" thickBot="1" x14ac:dyDescent="0.25">
      <c r="A8" s="102" t="s">
        <v>6</v>
      </c>
      <c r="B8" s="104" t="s">
        <v>7</v>
      </c>
      <c r="C8" s="106" t="s">
        <v>8</v>
      </c>
      <c r="D8" s="107"/>
      <c r="E8" s="107"/>
      <c r="F8" s="107"/>
      <c r="G8" s="107"/>
      <c r="H8" s="107"/>
      <c r="I8" s="107"/>
      <c r="J8" s="107"/>
      <c r="K8" s="107"/>
      <c r="L8" s="107"/>
      <c r="M8" s="107"/>
      <c r="N8" s="107"/>
      <c r="O8" s="107"/>
      <c r="P8" s="108"/>
    </row>
    <row r="9" spans="1:20" ht="17" thickBot="1" x14ac:dyDescent="0.25">
      <c r="A9" s="103"/>
      <c r="B9" s="105"/>
      <c r="C9" s="109" t="s">
        <v>9</v>
      </c>
      <c r="D9" s="109"/>
      <c r="E9" s="109"/>
      <c r="F9" s="109"/>
      <c r="G9" s="110"/>
      <c r="H9" s="111" t="s">
        <v>10</v>
      </c>
      <c r="I9" s="109"/>
      <c r="J9" s="109"/>
      <c r="K9" s="111" t="s">
        <v>11</v>
      </c>
      <c r="L9" s="109"/>
      <c r="M9" s="109"/>
      <c r="N9" s="109"/>
      <c r="O9" s="109" t="s">
        <v>12</v>
      </c>
      <c r="P9" s="110"/>
    </row>
    <row r="10" spans="1:20" ht="17" thickBot="1" x14ac:dyDescent="0.25">
      <c r="A10" s="15"/>
      <c r="B10" s="16"/>
      <c r="C10" s="17" t="s">
        <v>13</v>
      </c>
      <c r="D10" s="18" t="s">
        <v>14</v>
      </c>
      <c r="E10" s="18" t="s">
        <v>15</v>
      </c>
      <c r="F10" s="18" t="s">
        <v>16</v>
      </c>
      <c r="G10" s="18" t="s">
        <v>17</v>
      </c>
      <c r="H10" s="18" t="s">
        <v>18</v>
      </c>
      <c r="I10" s="18" t="s">
        <v>19</v>
      </c>
      <c r="J10" s="18" t="s">
        <v>20</v>
      </c>
      <c r="K10" s="18" t="s">
        <v>21</v>
      </c>
      <c r="L10" s="18" t="s">
        <v>22</v>
      </c>
      <c r="M10" s="18" t="s">
        <v>23</v>
      </c>
      <c r="N10" s="18" t="s">
        <v>20</v>
      </c>
      <c r="O10" s="18" t="s">
        <v>24</v>
      </c>
      <c r="P10" s="18" t="s">
        <v>25</v>
      </c>
    </row>
    <row r="11" spans="1:20" s="10" customFormat="1" x14ac:dyDescent="0.2">
      <c r="A11" s="19" t="s">
        <v>26</v>
      </c>
      <c r="B11" s="20"/>
      <c r="C11" s="115"/>
      <c r="D11" s="115"/>
      <c r="E11" s="115"/>
      <c r="F11" s="115"/>
      <c r="G11" s="115"/>
      <c r="H11" s="115"/>
      <c r="I11" s="115"/>
      <c r="J11" s="115"/>
      <c r="K11" s="115"/>
      <c r="L11" s="115"/>
      <c r="M11" s="115"/>
      <c r="N11" s="115"/>
      <c r="O11" s="115"/>
      <c r="P11" s="115"/>
      <c r="Q11" s="9"/>
      <c r="R11" s="9"/>
      <c r="S11" s="9"/>
      <c r="T11" s="9"/>
    </row>
    <row r="12" spans="1:20" s="25" customFormat="1" x14ac:dyDescent="0.2">
      <c r="A12" s="114" t="s">
        <v>27</v>
      </c>
      <c r="B12" s="21" t="s">
        <v>28</v>
      </c>
      <c r="C12" s="22" t="str">
        <f>"("&amp;ROW('[1]Literature review'!B37)&amp;")"</f>
        <v>(37)</v>
      </c>
      <c r="D12" s="23" t="str">
        <f>"("&amp;ROW('[1]Literature review'!C37)&amp;")"</f>
        <v>(37)</v>
      </c>
      <c r="E12" s="23" t="str">
        <f>"("&amp;ROW('[1]Literature review'!C37)&amp;")"&amp;", "&amp;ROW('[1]Literature review'!B39)</f>
        <v>(37), 39</v>
      </c>
      <c r="F12" s="23" t="str">
        <f>"("&amp;ROW('[1]Literature review'!E37)&amp;")"</f>
        <v>(37)</v>
      </c>
      <c r="G12" s="23" t="str">
        <f>ROW('[1]Literature review'!B18)&amp;", "&amp;"("&amp;ROW('[1]Literature review'!C37)&amp;")"</f>
        <v>18, (37)</v>
      </c>
      <c r="H12" s="23" t="str">
        <f>"("&amp;ROW('[1]Literature review'!C37)&amp;")"&amp;", "&amp;ROW('[1]Literature review'!B39)</f>
        <v>(37), 39</v>
      </c>
      <c r="I12" s="23" t="str">
        <f>ROW('[1]Literature review'!B18)&amp;", "&amp;"("&amp;ROW('[1]Literature review'!C37)&amp;")"&amp;", "&amp;ROW('[1]Literature review'!B39)</f>
        <v>18, (37), 39</v>
      </c>
      <c r="J12" s="23" t="str">
        <f>"("&amp;ROW('[1]Literature review'!C37)&amp;")"</f>
        <v>(37)</v>
      </c>
      <c r="K12" s="23" t="str">
        <f>ROW('[1]Literature review'!B18)&amp;", "&amp;"("&amp;ROW('[1]Literature review'!C37)&amp;")"</f>
        <v>18, (37)</v>
      </c>
      <c r="L12" s="23" t="str">
        <f>ROW('[1]Literature review'!B18)&amp;", "&amp;"("&amp;ROW('[1]Literature review'!C37)&amp;")"</f>
        <v>18, (37)</v>
      </c>
      <c r="M12" s="23" t="str">
        <f>ROW('[1]Literature review'!B18)&amp;", "&amp;"("&amp;ROW('[1]Literature review'!C37)&amp;")"&amp;", "&amp;ROW('[1]Literature review'!B39)</f>
        <v>18, (37), 39</v>
      </c>
      <c r="N12" s="23" t="str">
        <f>"("&amp;ROW('[1]Literature review'!C37)&amp;")"&amp;", "&amp;ROW('[1]Literature review'!B39)</f>
        <v>(37), 39</v>
      </c>
      <c r="O12" s="23" t="str">
        <f>"("&amp;ROW('[1]Literature review'!C37)&amp;")"</f>
        <v>(37)</v>
      </c>
      <c r="P12" s="23" t="str">
        <f>"("&amp;ROW('[1]Literature review'!C37)&amp;")"</f>
        <v>(37)</v>
      </c>
      <c r="Q12" s="24"/>
      <c r="R12" s="24"/>
      <c r="S12" s="24"/>
      <c r="T12" s="24"/>
    </row>
    <row r="13" spans="1:20" s="25" customFormat="1" x14ac:dyDescent="0.2">
      <c r="A13" s="116"/>
      <c r="B13" s="21" t="s">
        <v>29</v>
      </c>
      <c r="C13" s="26"/>
      <c r="D13" s="27"/>
      <c r="E13" s="23">
        <f>ROW('[1]Literature review'!B39)</f>
        <v>39</v>
      </c>
      <c r="F13" s="27"/>
      <c r="G13" s="28" t="str">
        <f>ROW('[1]Literature review'!B11)&amp;", "&amp;ROW('[1]Literature review'!B14)&amp;", "&amp;ROW('[1]Literature review'!B20)&amp;", "&amp;ROW('[1]Literature review'!B24)&amp;", "&amp;ROW('[1]Literature review'!B31)&amp;", "&amp;ROW('[1]Literature review'!B33)&amp;", "&amp;ROW('[1]Literature review'!B40)</f>
        <v>11, 14, 20, 24, 31, 33, 40</v>
      </c>
      <c r="H13" s="23" t="str">
        <f>ROW('[1]Literature review'!B14)&amp;", "&amp;ROW('[1]Literature review'!B39)&amp;", "&amp;ROW('[1]Literature review'!B20)</f>
        <v>14, 39, 20</v>
      </c>
      <c r="I13" s="23" t="str">
        <f>ROW('[1]Literature review'!B14)&amp;", "&amp;ROW('[1]Literature review'!B39)&amp;", "&amp;ROW('[1]Literature review'!B20)&amp;", "&amp;ROW('[1]Literature review'!B24)&amp;", "&amp;ROW('[1]Literature review'!B31)</f>
        <v>14, 39, 20, 24, 31</v>
      </c>
      <c r="J13" s="23" t="str">
        <f>ROW('[1]Literature review'!B14)&amp;", "&amp;ROW('[1]Literature review'!B20)</f>
        <v>14, 20</v>
      </c>
      <c r="K13" s="23" t="str">
        <f>ROW('[1]Literature review'!B14)&amp;", "&amp;ROW('[1]Literature review'!B20)&amp;", "&amp;ROW('[1]Literature review'!B31)&amp;", "&amp;ROW('[1]Literature review'!B33)&amp;", "&amp;ROW('[1]Literature review'!B40)</f>
        <v>14, 20, 31, 33, 40</v>
      </c>
      <c r="L13" s="28" t="str">
        <f>ROW('[1]Literature review'!B14)&amp;", "&amp;ROW('[1]Literature review'!B18)&amp;", "&amp;ROW('[1]Literature review'!B20)&amp;", "&amp;ROW('[1]Literature review'!B31)&amp;", "&amp;ROW('[1]Literature review'!B33)&amp;", "&amp;ROW('[1]Literature review'!B40)</f>
        <v>14, 18, 20, 31, 33, 40</v>
      </c>
      <c r="M13" s="23" t="str">
        <f>ROW('[1]Literature review'!B14)&amp;", "&amp;ROW('[1]Literature review'!B39)&amp;", "&amp;ROW('[1]Literature review'!B20)&amp;", "&amp;ROW('[1]Literature review'!B30)&amp;", "&amp;ROW('[1]Literature review'!B31)</f>
        <v>14, 39, 20, 30, 31</v>
      </c>
      <c r="N13" s="23" t="str">
        <f>ROW('[1]Literature review'!D14)&amp;", "&amp;ROW('[1]Literature review'!B39)&amp;", "&amp;ROW('[1]Literature review'!B20)&amp;", "&amp;ROW('[1]Literature review'!B31)</f>
        <v>14, 39, 20, 31</v>
      </c>
      <c r="O13" s="28" t="str">
        <f>ROW('[1]Literature review'!C14)&amp;", "&amp;ROW('[1]Literature review'!B20)&amp;", "&amp;ROW('[1]Literature review'!B24)&amp;", "&amp;ROW('[1]Literature review'!B31)&amp;", "&amp;ROW('[1]Literature review'!B33)&amp;", "&amp;ROW('[1]Literature review'!B40)</f>
        <v>14, 20, 24, 31, 33, 40</v>
      </c>
      <c r="P13" s="23" t="str">
        <f>ROW('[1]Literature review'!C14)&amp;", "&amp;ROW('[1]Literature review'!B20)&amp;", "&amp;ROW('[1]Literature review'!B33)&amp;", "&amp;ROW('[1]Literature review'!B40)</f>
        <v>14, 20, 33, 40</v>
      </c>
      <c r="Q13" s="24"/>
      <c r="R13" s="24"/>
      <c r="S13" s="24"/>
      <c r="T13" s="24"/>
    </row>
    <row r="14" spans="1:20" s="25" customFormat="1" ht="28" x14ac:dyDescent="0.2">
      <c r="A14" s="116"/>
      <c r="B14" s="21" t="s">
        <v>30</v>
      </c>
      <c r="C14" s="26"/>
      <c r="D14" s="27"/>
      <c r="E14" s="23">
        <f>ROW('[1]Literature review'!B39)</f>
        <v>39</v>
      </c>
      <c r="F14" s="27"/>
      <c r="G14" s="29" t="str">
        <f>ROW('[1]Literature review'!B8)&amp;", "&amp;ROW('[1]Literature review'!B9)&amp;", "&amp;ROW('[1]Literature review'!B11)&amp;", "&amp;ROW('[1]Literature review'!B14)&amp;", "&amp;ROW('[1]Literature review'!B17)&amp;", "&amp;ROW('[1]Literature review'!B18)&amp;", "&amp;ROW('[1]Literature review'!B20)&amp;", "&amp;ROW('[1]Literature review'!B24)&amp;", "&amp;ROW('[1]Literature review'!B30)&amp;", "&amp;ROW('[1]Literature review'!B31)&amp;", "&amp;ROW('[1]Literature review'!B34)&amp;", "&amp;ROW('[1]Literature review'!B40)</f>
        <v>8, 9, 11, 14, 17, 18, 20, 24, 30, 31, 34, 40</v>
      </c>
      <c r="H14" s="23" t="str">
        <f>ROW('[1]Literature review'!B14)&amp;", "&amp;ROW('[1]Literature review'!B18)&amp;", "&amp;ROW('[1]Literature review'!B39)&amp;", "&amp;ROW('[1]Literature review'!B20)</f>
        <v>14, 18, 39, 20</v>
      </c>
      <c r="I14" s="28" t="str">
        <f>ROW('[1]Literature review'!B14)&amp;", "&amp;ROW('[1]Literature review'!B39)&amp;", "&amp;ROW('[1]Literature review'!B18)&amp;", "&amp;ROW('[1]Literature review'!B20)&amp;", "&amp;ROW('[1]Literature review'!B24)&amp;", "&amp;ROW('[1]Literature review'!B31)</f>
        <v>14, 39, 18, 20, 24, 31</v>
      </c>
      <c r="J14" s="23" t="str">
        <f>ROW('[1]Literature review'!B14)&amp;", "&amp;ROW('[1]Literature review'!B18)&amp;", "&amp;ROW('[1]Literature review'!B20)</f>
        <v>14, 18, 20</v>
      </c>
      <c r="K14" s="28" t="str">
        <f>ROW('[1]Literature review'!F8)&amp;", "&amp;ROW('[1]Literature review'!B9)&amp;", "&amp;ROW('[1]Literature review'!B11)&amp;", "&amp;ROW('[1]Literature review'!B14)&amp;", "&amp;ROW('[1]Literature review'!B17)&amp;", "&amp;ROW('[1]Literature review'!B18)&amp;", "&amp;ROW('[1]Literature review'!B20)&amp;", "&amp;ROW('[1]Literature review'!B31)&amp;", "&amp;ROW('[1]Literature review'!B34)&amp;", "&amp;ROW('[1]Literature review'!B40)</f>
        <v>8, 9, 11, 14, 17, 18, 20, 31, 34, 40</v>
      </c>
      <c r="L14" s="28" t="str">
        <f>ROW('[1]Literature review'!G8)&amp;", "&amp;ROW('[1]Literature review'!B11)&amp;", "&amp;ROW('[1]Literature review'!B14)&amp;", "&amp;ROW('[1]Literature review'!B17)&amp;", "&amp;ROW('[1]Literature review'!B20)&amp;", "&amp;ROW('[1]Literature review'!B24)&amp;", "&amp;ROW('[1]Literature review'!B30)&amp;", "&amp;ROW('[1]Literature review'!B31)&amp;", "&amp;ROW('[1]Literature review'!B34)&amp;", "&amp;ROW('[1]Literature review'!B40)</f>
        <v>8, 11, 14, 17, 20, 24, 30, 31, 34, 40</v>
      </c>
      <c r="M14" s="28" t="str">
        <f>ROW('[1]Literature review'!B14)&amp;", "&amp;ROW('[1]Literature review'!B39)&amp;", "&amp;ROW('[1]Literature review'!B18)&amp;", "&amp;ROW('[1]Literature review'!B20)&amp;", "&amp;ROW('[1]Literature review'!B30)&amp;", "&amp;ROW('[1]Literature review'!B31)</f>
        <v>14, 39, 18, 20, 30, 31</v>
      </c>
      <c r="N14" s="23" t="str">
        <f>ROW('[1]Literature review'!D14)&amp;", "&amp;ROW('[1]Literature review'!B39)&amp;", "&amp;ROW('[1]Literature review'!B20)&amp;", "&amp;ROW('[1]Literature review'!B31)</f>
        <v>14, 39, 20, 31</v>
      </c>
      <c r="O14" s="28" t="str">
        <f>ROW('[1]Literature review'!C14)&amp;", "&amp;ROW('[1]Literature review'!B17)&amp;", "&amp;ROW('[1]Literature review'!B20)&amp;", "&amp;ROW('[1]Literature review'!B24)&amp;", "&amp;ROW('[1]Literature review'!B31)&amp;", "&amp;ROW('[1]Literature review'!B40)</f>
        <v>14, 17, 20, 24, 31, 40</v>
      </c>
      <c r="P14" s="23" t="str">
        <f>ROW('[1]Literature review'!C14)&amp;", "&amp;ROW('[1]Literature review'!B17)&amp;", "&amp;ROW('[1]Literature review'!B20)&amp;", "&amp;ROW('[1]Literature review'!B40)</f>
        <v>14, 17, 20, 40</v>
      </c>
      <c r="Q14" s="24"/>
      <c r="R14" s="24"/>
      <c r="S14" s="24"/>
      <c r="T14" s="24"/>
    </row>
    <row r="15" spans="1:20" s="25" customFormat="1" ht="28" x14ac:dyDescent="0.2">
      <c r="A15" s="116"/>
      <c r="B15" s="21" t="s">
        <v>31</v>
      </c>
      <c r="C15" s="26"/>
      <c r="D15" s="27"/>
      <c r="E15" s="27"/>
      <c r="F15" s="23">
        <f>ROW('[1]Literature review'!B41)</f>
        <v>41</v>
      </c>
      <c r="G15" s="30" t="str">
        <f>ROW('[1]Literature review'!B8)&amp;", "&amp;ROW('[1]Literature review'!B9)&amp;", "&amp;ROW('[1]Literature review'!B11)&amp;", "&amp;ROW('[1]Literature review'!B14)&amp;", "&amp;ROW('[1]Literature review'!B16)&amp;", "&amp;ROW('[1]Literature review'!B17)&amp;", "&amp;ROW('[1]Literature review'!B18)&amp;", "&amp;ROW('[1]Literature review'!B20)&amp;", "&amp;ROW('[1]Literature review'!B24)&amp;", "&amp;ROW('[1]Literature review'!B25)&amp;", "&amp;ROW('[1]Literature review'!B29)&amp;", "&amp;ROW('[1]Literature review'!B30)&amp;", "&amp;ROW('[1]Literature review'!B31)&amp;", "&amp;ROW('[1]Literature review'!B33)&amp;", "&amp;ROW('[1]Literature review'!B34)&amp;", "&amp;ROW('[1]Literature review'!B35)&amp;", "&amp;ROW('[1]Literature review'!B40)&amp;", "&amp;ROW('[1]Literature review'!B43)</f>
        <v>8, 9, 11, 14, 16, 17, 18, 20, 24, 25, 29, 30, 31, 33, 34, 35, 40, 43</v>
      </c>
      <c r="H15" s="23" t="str">
        <f>ROW('[1]Literature review'!B14)&amp;", "&amp;ROW('[1]Literature review'!B18)&amp;", "&amp;ROW('[1]Literature review'!B20)&amp;", "&amp;ROW('[1]Literature review'!B41)</f>
        <v>14, 18, 20, 41</v>
      </c>
      <c r="I15" s="28" t="str">
        <f>ROW('[1]Literature review'!B14)&amp;", "&amp;ROW('[1]Literature review'!B16)&amp;", "&amp;ROW('[1]Literature review'!B18)&amp;", "&amp;ROW('[1]Literature review'!B20)&amp;", "&amp;ROW('[1]Literature review'!B24)&amp;", "&amp;ROW('[1]Literature review'!B31)&amp;", "&amp;ROW('[1]Literature review'!B41)</f>
        <v>14, 16, 18, 20, 24, 31, 41</v>
      </c>
      <c r="J15" s="23" t="str">
        <f>ROW('[1]Literature review'!B14)&amp;", "&amp;ROW('[1]Literature review'!B18)&amp;", "&amp;ROW('[1]Literature review'!B20)</f>
        <v>14, 18, 20</v>
      </c>
      <c r="K15" s="30" t="str">
        <f>ROW('[1]Literature review'!B8)&amp;", "&amp;ROW('[1]Literature review'!B9)&amp;", "&amp;ROW('[1]Literature review'!B11)&amp;", "&amp;ROW('[1]Literature review'!B14)&amp;", "&amp;ROW('[1]Literature review'!B16)&amp;", "&amp;ROW('[1]Literature review'!B17)&amp;", "&amp;ROW('[1]Literature review'!B18)&amp;", "&amp;ROW('[1]Literature review'!B20)&amp;", "&amp;ROW('[1]Literature review'!B24)&amp;", "&amp;ROW('[1]Literature review'!B25)&amp;", "&amp;ROW('[1]Literature review'!B29)&amp;", "&amp;ROW('[1]Literature review'!B31)&amp;", "&amp;ROW('[1]Literature review'!B33)&amp;", "&amp;ROW('[1]Literature review'!B34)&amp;", "&amp;ROW('[1]Literature review'!B35)&amp;", "&amp;ROW('[1]Literature review'!B40)&amp;", "&amp;ROW('[1]Literature review'!B41)&amp;", "&amp;ROW('[1]Literature review'!B43)</f>
        <v>8, 9, 11, 14, 16, 17, 18, 20, 24, 25, 29, 31, 33, 34, 35, 40, 41, 43</v>
      </c>
      <c r="L15" s="30" t="str">
        <f>ROW('[1]Literature review'!C8)&amp;", "&amp;ROW('[1]Literature review'!B11)&amp;", "&amp;ROW('[1]Literature review'!B14)&amp;", "&amp;ROW('[1]Literature review'!B16)&amp;", "&amp;ROW('[1]Literature review'!B17)&amp;", "&amp;ROW('[1]Literature review'!B18)&amp;", "&amp;ROW('[1]Literature review'!B20)&amp;", "&amp;ROW('[1]Literature review'!B24)&amp;", "&amp;ROW('[1]Literature review'!B29)&amp;", "&amp;ROW('[1]Literature review'!B30)&amp;", "&amp;ROW('[1]Literature review'!B31)&amp;", "&amp;ROW('[1]Literature review'!B33)&amp;", "&amp;ROW('[1]Literature review'!B34)&amp;", "&amp;ROW('[1]Literature review'!B35)&amp;", "&amp;ROW('[1]Literature review'!B40)&amp;", "&amp;ROW('[1]Literature review'!C41)&amp;", "&amp;ROW('[1]Literature review'!B43)</f>
        <v>8, 11, 14, 16, 17, 18, 20, 24, 29, 30, 31, 33, 34, 35, 40, 41, 43</v>
      </c>
      <c r="M15" s="28" t="str">
        <f>ROW('[1]Literature review'!B14)&amp;", "&amp;ROW('[1]Literature review'!B16)&amp;", "&amp;ROW('[1]Literature review'!B18)&amp;", "&amp;ROW('[1]Literature review'!B20)&amp;", "&amp;ROW('[1]Literature review'!B29)&amp;", "&amp;ROW('[1]Literature review'!B30)&amp;", "&amp;ROW('[1]Literature review'!B31)&amp;", "&amp;ROW('[1]Literature review'!B39)&amp;", "&amp;ROW('[1]Literature review'!B43)</f>
        <v>14, 16, 18, 20, 29, 30, 31, 39, 43</v>
      </c>
      <c r="N15" s="28" t="str">
        <f>ROW('[1]Literature review'!B14)&amp;", "&amp;ROW('[1]Literature review'!B16)&amp;", "&amp;ROW('[1]Literature review'!B20)&amp;", "&amp;ROW('[1]Literature review'!B25)&amp;", "&amp;ROW('[1]Literature review'!B29)&amp;", "&amp;ROW('[1]Literature review'!B31)&amp;", "&amp;ROW('[1]Literature review'!B43)</f>
        <v>14, 16, 20, 25, 29, 31, 43</v>
      </c>
      <c r="O15" s="28" t="str">
        <f>ROW('[1]Literature review'!C14)&amp;", "&amp;ROW('[1]Literature review'!B16)&amp;", "&amp;ROW('[1]Literature review'!B17)&amp;", "&amp;ROW('[1]Literature review'!B20)&amp;", "&amp;ROW('[1]Literature review'!B24)&amp;", "&amp;ROW('[1]Literature review'!B25)&amp;", "&amp;ROW('[1]Literature review'!B31)&amp;", "&amp;ROW('[1]Literature review'!B33)&amp;", "&amp;ROW('[1]Literature review'!B40)</f>
        <v>14, 16, 17, 20, 24, 25, 31, 33, 40</v>
      </c>
      <c r="P15" s="23" t="str">
        <f>ROW('[1]Literature review'!C14)&amp;", "&amp;ROW('[1]Literature review'!B17)&amp;", "&amp;ROW('[1]Literature review'!B20)&amp;", "&amp;ROW('[1]Literature review'!B33)&amp;", "&amp;ROW('[1]Literature review'!B40)</f>
        <v>14, 17, 20, 33, 40</v>
      </c>
      <c r="Q15" s="24"/>
      <c r="R15" s="24"/>
      <c r="S15" s="24"/>
      <c r="T15" s="24"/>
    </row>
    <row r="16" spans="1:20" s="25" customFormat="1" ht="43" thickBot="1" x14ac:dyDescent="0.25">
      <c r="A16" s="116"/>
      <c r="B16" s="31" t="s">
        <v>32</v>
      </c>
      <c r="C16" s="32"/>
      <c r="D16" s="33">
        <f>ROW('[1]Literature review'!B5)</f>
        <v>5</v>
      </c>
      <c r="E16" s="34"/>
      <c r="F16" s="34"/>
      <c r="G16" s="35" t="str">
        <f>ROW('[1]Literature review'!B3)&amp;", "&amp;ROW('[1]Literature review'!B4)&amp;", "&amp;ROW('[1]Literature review'!B6)&amp;", "&amp;ROW('[1]Literature review'!B8)&amp;", "&amp;ROW('[1]Literature review'!B9)&amp;", "&amp;ROW('[1]Literature review'!B10)&amp;", "&amp;ROW('[1]Literature review'!B11)&amp;", "&amp;ROW('[1]Literature review'!B13)&amp;", "&amp;ROW('[1]Literature review'!B14)&amp;", "&amp;ROW('[1]Literature review'!B15)&amp;", "&amp;ROW('[1]Literature review'!B16)&amp;", "&amp;ROW('[1]Literature review'!B17)&amp;", "&amp;ROW('[1]Literature review'!B18)&amp;", "&amp;ROW('[1]Literature review'!B19)&amp;", "&amp;ROW('[1]Literature review'!B20)&amp;", "&amp;ROW('[1]Literature review'!B21)&amp;", "&amp;ROW('[1]Literature review'!B25)&amp;", "&amp;ROW('[1]Literature review'!B27)&amp;", "&amp;ROW('[1]Literature review'!B28)&amp;", "&amp;ROW('[1]Literature review'!B30)&amp;", "&amp;ROW('[1]Literature review'!B31)&amp;", "&amp;ROW('[1]Literature review'!B32)&amp;", "&amp;ROW('[1]Literature review'!B33)&amp;", "&amp;ROW('[1]Literature review'!B34)&amp;", "&amp;ROW('[1]Literature review'!B40)&amp;", "&amp;ROW('[1]Literature review'!B43)</f>
        <v>3, 4, 6, 8, 9, 10, 11, 13, 14, 15, 16, 17, 18, 19, 20, 21, 25, 27, 28, 30, 31, 32, 33, 34, 40, 43</v>
      </c>
      <c r="H16" s="33" t="str">
        <f>ROW('[1]Literature review'!B10)&amp;", "&amp;ROW('[1]Literature review'!B18)&amp;", "&amp;ROW('[1]Literature review'!B14)&amp;", "&amp;ROW('[1]Literature review'!B20)</f>
        <v>10, 18, 14, 20</v>
      </c>
      <c r="I16" s="36" t="str">
        <f>ROW('[1]Literature review'!C10)&amp;", "&amp;ROW('[1]Literature review'!B14)&amp;", "&amp;ROW('[1]Literature review'!B16)&amp;", "&amp;ROW('[1]Literature review'!B18)&amp;", "&amp;ROW('[1]Literature review'!B18)&amp;", "&amp;ROW('[1]Literature review'!B19)&amp;", "&amp;ROW('[1]Literature review'!B20)&amp;", "&amp;ROW('[1]Literature review'!B21)</f>
        <v>10, 14, 16, 18, 18, 19, 20, 21</v>
      </c>
      <c r="J16" s="33" t="str">
        <f>ROW('[1]Literature review'!B10)&amp;", "&amp;ROW('[1]Literature review'!B18)&amp;", "&amp;ROW('[1]Literature review'!B14)&amp;", "&amp;ROW('[1]Literature review'!B20)</f>
        <v>10, 18, 14, 20</v>
      </c>
      <c r="K16" s="35" t="str">
        <f>ROW('[1]Literature review'!F3)&amp;", "&amp;ROW('[1]Literature review'!F4)&amp;", "&amp;ROW('[1]Literature review'!F6)&amp;", "&amp;ROW('[1]Literature review'!B8)&amp;", "&amp;ROW('[1]Literature review'!B9)&amp;", "&amp;ROW('[1]Literature review'!B10)&amp;", "&amp;ROW('[1]Literature review'!B11)&amp;", "&amp;ROW('[1]Literature review'!B13)&amp;", "&amp;ROW('[1]Literature review'!B14)&amp;", "&amp;ROW('[1]Literature review'!B16)&amp;", "&amp;ROW('[1]Literature review'!B17)&amp;", "&amp;ROW('[1]Literature review'!B18)&amp;", "&amp;ROW('[1]Literature review'!B19)&amp;", "&amp;ROW('[1]Literature review'!B20)&amp;", "&amp;ROW('[1]Literature review'!B21)&amp;", "&amp;ROW('[1]Literature review'!B24)&amp;", "&amp;ROW('[1]Literature review'!B25)&amp;", "&amp;ROW('[1]Literature review'!B27)&amp;", "&amp;ROW('[1]Literature review'!B31)&amp;", "&amp;ROW('[1]Literature review'!B33)&amp;", "&amp;ROW('[1]Literature review'!B34)&amp;", "&amp;ROW('[1]Literature review'!B40)&amp;", "&amp;ROW('[1]Literature review'!B43)</f>
        <v>3, 4, 6, 8, 9, 10, 11, 13, 14, 16, 17, 18, 19, 20, 21, 24, 25, 27, 31, 33, 34, 40, 43</v>
      </c>
      <c r="L16" s="35" t="str">
        <f>ROW('[1]Literature review'!G3)&amp;", "&amp;ROW('[1]Literature review'!G4)&amp;", "&amp;ROW('[1]Literature review'!G6)&amp;", "&amp;ROW('[1]Literature review'!C8)&amp;", "&amp;ROW('[1]Literature review'!B10)&amp;", "&amp;ROW('[1]Literature review'!B11)&amp;", "&amp;ROW('[1]Literature review'!B13)&amp;", "&amp;ROW('[1]Literature review'!B14)&amp;", "&amp;ROW('[1]Literature review'!B16)&amp;", "&amp;ROW('[1]Literature review'!B17)&amp;", "&amp;ROW('[1]Literature review'!B18)&amp;", "&amp;ROW('[1]Literature review'!B19)&amp;", "&amp;ROW('[1]Literature review'!B20)&amp;", "&amp;ROW('[1]Literature review'!B27)&amp;", "&amp;ROW('[1]Literature review'!B28)&amp;", "&amp;ROW('[1]Literature review'!B30)&amp;", "&amp;ROW('[1]Literature review'!B31)&amp;", "&amp;ROW('[1]Literature review'!B33)&amp;", "&amp;ROW('[1]Literature review'!B34)&amp;", "&amp;ROW('[1]Literature review'!B40)&amp;", "&amp;ROW('[1]Literature review'!B43)</f>
        <v>3, 4, 6, 8, 10, 11, 13, 14, 16, 17, 18, 19, 20, 27, 28, 30, 31, 33, 34, 40, 43</v>
      </c>
      <c r="M16" s="37" t="str">
        <f>ROW('[1]Literature review'!H4)&amp;", "&amp;ROW('[1]Literature review'!B10)&amp;", "&amp;ROW('[1]Literature review'!B13)&amp;", "&amp;ROW('[1]Literature review'!B14)&amp;", "&amp;ROW('[1]Literature review'!B16)&amp;", "&amp;ROW('[1]Literature review'!B18)&amp;", "&amp;ROW('[1]Literature review'!B19)&amp;", "&amp;ROW('[1]Literature review'!B20)&amp;", "&amp;ROW('[1]Literature review'!B27)&amp;", "&amp;ROW('[1]Literature review'!B28)&amp;", "&amp;ROW('[1]Literature review'!B30)&amp;", "&amp;ROW('[1]Literature review'!B31)&amp;", "&amp;ROW('[1]Literature review'!B43)</f>
        <v>4, 10, 13, 14, 16, 18, 19, 20, 27, 28, 30, 31, 43</v>
      </c>
      <c r="N16" s="36" t="str">
        <f>ROW('[1]Literature review'!I4)&amp;", "&amp;ROW('[1]Literature review'!B10)&amp;", "&amp;ROW('[1]Literature review'!B14)&amp;", "&amp;ROW('[1]Literature review'!B16)&amp;", "&amp;ROW('[1]Literature review'!B19)&amp;", "&amp;ROW('[1]Literature review'!B20)&amp;", "&amp;ROW('[1]Literature review'!B25)&amp;", "&amp;ROW('[1]Literature review'!B28)&amp;", "&amp;ROW('[1]Literature review'!B31)&amp;", "&amp;ROW('[1]Literature review'!B43)</f>
        <v>4, 10, 14, 16, 19, 20, 25, 28, 31, 43</v>
      </c>
      <c r="O16" s="37" t="str">
        <f>ROW('[1]Literature review'!B6)&amp;", "&amp;ROW('[1]Literature review'!B14)&amp;", "&amp;ROW('[1]Literature review'!B16)&amp;", "&amp;ROW('[1]Literature review'!B17)&amp;", "&amp;ROW('[1]Literature review'!B19)&amp;", "&amp;ROW('[1]Literature review'!B20)&amp;", "&amp;ROW('[1]Literature review'!B25)&amp;", "&amp;ROW('[1]Literature review'!B27)&amp;", "&amp;ROW('[1]Literature review'!B31)&amp;", "&amp;ROW('[1]Literature review'!B33)&amp;", "&amp;ROW('[1]Literature review'!B40)</f>
        <v>6, 14, 16, 17, 19, 20, 25, 27, 31, 33, 40</v>
      </c>
      <c r="P16" s="36" t="str">
        <f>ROW('[1]Literature review'!C6)&amp;", "&amp;ROW('[1]Literature review'!B14)&amp;", "&amp;ROW('[1]Literature review'!B17)&amp;", "&amp;ROW('[1]Literature review'!B19)&amp;", "&amp;ROW('[1]Literature review'!B20)&amp;", "&amp;ROW('[1]Literature review'!B33)&amp;", "&amp;ROW('[1]Literature review'!B40)</f>
        <v>6, 14, 17, 19, 20, 33, 40</v>
      </c>
      <c r="Q16" s="24"/>
      <c r="R16" s="24"/>
      <c r="S16" s="24"/>
      <c r="T16" s="24"/>
    </row>
    <row r="17" spans="1:20" s="25" customFormat="1" x14ac:dyDescent="0.2">
      <c r="A17" s="112" t="s">
        <v>33</v>
      </c>
      <c r="B17" s="38" t="s">
        <v>28</v>
      </c>
      <c r="C17" s="39" t="str">
        <f>"("&amp;ROW('[1]Literature review'!B37)&amp;")"</f>
        <v>(37)</v>
      </c>
      <c r="D17" s="40" t="str">
        <f>"("&amp;ROW('[1]Literature review'!C37)&amp;")"</f>
        <v>(37)</v>
      </c>
      <c r="E17" s="40" t="str">
        <f>"("&amp;ROW('[1]Literature review'!C37)&amp;")"&amp;", "&amp;ROW('[1]Literature review'!B39)</f>
        <v>(37), 39</v>
      </c>
      <c r="F17" s="40" t="str">
        <f>"("&amp;ROW('[1]Literature review'!E37)&amp;")"</f>
        <v>(37)</v>
      </c>
      <c r="G17" s="41"/>
      <c r="H17" s="40" t="str">
        <f>"("&amp;ROW('[1]Literature review'!F37)&amp;")"&amp;", "&amp;ROW('[1]Literature review'!E39)</f>
        <v>(37), 39</v>
      </c>
      <c r="I17" s="40" t="str">
        <f>"("&amp;ROW('[1]Literature review'!G37)&amp;")"&amp;", "&amp;ROW('[1]Literature review'!F39)</f>
        <v>(37), 39</v>
      </c>
      <c r="J17" s="40" t="str">
        <f>"("&amp;ROW('[1]Literature review'!I37)&amp;")"</f>
        <v>(37)</v>
      </c>
      <c r="K17" s="40" t="str">
        <f>"("&amp;ROW('[1]Literature review'!J37)&amp;")"</f>
        <v>(37)</v>
      </c>
      <c r="L17" s="40" t="str">
        <f>"("&amp;ROW('[1]Literature review'!K37)&amp;")"</f>
        <v>(37)</v>
      </c>
      <c r="M17" s="40" t="str">
        <f>"("&amp;ROW('[1]Literature review'!K37)&amp;")"&amp;", "&amp;ROW('[1]Literature review'!J39)</f>
        <v>(37), 39</v>
      </c>
      <c r="N17" s="40" t="str">
        <f>"("&amp;ROW('[1]Literature review'!L37)&amp;")"&amp;", "&amp;ROW('[1]Literature review'!K39)</f>
        <v>(37), 39</v>
      </c>
      <c r="O17" s="40" t="str">
        <f>"("&amp;ROW('[1]Literature review'!N37)&amp;")"</f>
        <v>(37)</v>
      </c>
      <c r="P17" s="40" t="str">
        <f>"("&amp;ROW('[1]Literature review'!O37)&amp;")"</f>
        <v>(37)</v>
      </c>
      <c r="Q17" s="24"/>
      <c r="R17" s="24"/>
      <c r="S17" s="24"/>
      <c r="T17" s="24"/>
    </row>
    <row r="18" spans="1:20" s="25" customFormat="1" x14ac:dyDescent="0.2">
      <c r="A18" s="113"/>
      <c r="B18" s="21" t="s">
        <v>29</v>
      </c>
      <c r="C18" s="26"/>
      <c r="D18" s="27"/>
      <c r="E18" s="23">
        <f>ROW('[1]Literature review'!B39)</f>
        <v>39</v>
      </c>
      <c r="F18" s="27"/>
      <c r="G18" s="23" t="str">
        <f>ROW('[1]Literature review'!B11)&amp;", "&amp;ROW('[1]Literature review'!D14)&amp;", "&amp;ROW('[1]Literature review'!B20)&amp;", "&amp;ROW('[1]Literature review'!B33)</f>
        <v>11, 14, 20, 33</v>
      </c>
      <c r="H18" s="23" t="str">
        <f>ROW('[1]Literature review'!B14)&amp;", "&amp;ROW('[1]Literature review'!B20)&amp;", "&amp;ROW('[1]Literature review'!B39)</f>
        <v>14, 20, 39</v>
      </c>
      <c r="I18" s="23" t="str">
        <f>ROW('[1]Literature review'!B14)&amp;", "&amp;ROW('[1]Literature review'!B20)&amp;", "&amp;ROW('[1]Literature review'!B39)</f>
        <v>14, 20, 39</v>
      </c>
      <c r="J18" s="23" t="str">
        <f>ROW('[1]Literature review'!D14)&amp;", "&amp;ROW('[1]Literature review'!B20)</f>
        <v>14, 20</v>
      </c>
      <c r="K18" s="23" t="str">
        <f>ROW('[1]Literature review'!B11)&amp;", "&amp;ROW('[1]Literature review'!D14)&amp;", "&amp;ROW('[1]Literature review'!B20)&amp;", "&amp;ROW('[1]Literature review'!B33)</f>
        <v>11, 14, 20, 33</v>
      </c>
      <c r="L18" s="23" t="str">
        <f>ROW('[1]Literature review'!B11)&amp;", "&amp;ROW('[1]Literature review'!D14)&amp;", "&amp;ROW('[1]Literature review'!B20)&amp;", "&amp;ROW('[1]Literature review'!B33)</f>
        <v>11, 14, 20, 33</v>
      </c>
      <c r="M18" s="23" t="str">
        <f>ROW('[1]Literature review'!B14)&amp;", "&amp;ROW('[1]Literature review'!B20)&amp;", "&amp;ROW('[1]Literature review'!B39)</f>
        <v>14, 20, 39</v>
      </c>
      <c r="N18" s="23" t="str">
        <f>ROW('[1]Literature review'!D14)&amp;", "&amp;ROW('[1]Literature review'!B20)&amp;", "&amp;ROW('[1]Literature review'!B39)</f>
        <v>14, 20, 39</v>
      </c>
      <c r="O18" s="23" t="str">
        <f>ROW('[1]Literature review'!D14)&amp;", "&amp;ROW('[1]Literature review'!B20)&amp;", "&amp;ROW('[1]Literature review'!B33)</f>
        <v>14, 20, 33</v>
      </c>
      <c r="P18" s="23" t="str">
        <f>ROW('[1]Literature review'!E14)&amp;", "&amp;ROW('[1]Literature review'!B20)&amp;", "&amp;ROW('[1]Literature review'!B33)</f>
        <v>14, 20, 33</v>
      </c>
      <c r="Q18" s="24"/>
      <c r="R18" s="24"/>
      <c r="S18" s="24"/>
      <c r="T18" s="24"/>
    </row>
    <row r="19" spans="1:20" s="25" customFormat="1" x14ac:dyDescent="0.2">
      <c r="A19" s="113"/>
      <c r="B19" s="21" t="s">
        <v>30</v>
      </c>
      <c r="C19" s="26"/>
      <c r="D19" s="27"/>
      <c r="E19" s="23">
        <f>ROW('[1]Literature review'!B39)</f>
        <v>39</v>
      </c>
      <c r="F19" s="27"/>
      <c r="G19" s="28" t="str">
        <f>ROW('[1]Literature review'!B7)&amp;", "&amp;ROW('[1]Literature review'!B8)&amp;", "&amp;ROW('[1]Literature review'!B11)&amp;", "&amp;ROW('[1]Literature review'!D14)&amp;", "&amp;ROW('[1]Literature review'!B20)&amp;", "&amp;ROW('[1]Literature review'!B22)&amp;", "&amp;ROW('[1]Literature review'!B34)&amp;", "&amp;ROW('[1]Literature review'!B42)</f>
        <v>7, 8, 11, 14, 20, 22, 34, 42</v>
      </c>
      <c r="H19" s="23" t="str">
        <f>ROW('[1]Literature review'!B14)&amp;", "&amp;ROW('[1]Literature review'!B20)&amp;", "&amp;ROW('[1]Literature review'!B39)</f>
        <v>14, 20, 39</v>
      </c>
      <c r="I19" s="23" t="str">
        <f>ROW('[1]Literature review'!B7)&amp;", "&amp;ROW('[1]Literature review'!D14)&amp;", "&amp;ROW('[1]Literature review'!B20)&amp;", "&amp;ROW('[1]Literature review'!B39)</f>
        <v>7, 14, 20, 39</v>
      </c>
      <c r="J19" s="23" t="str">
        <f>ROW('[1]Literature review'!D14)&amp;", "&amp;ROW('[1]Literature review'!B20)</f>
        <v>14, 20</v>
      </c>
      <c r="K19" s="28" t="str">
        <f>ROW('[1]Literature review'!B7)&amp;", "&amp;ROW('[1]Literature review'!B8)&amp;", "&amp;ROW('[1]Literature review'!B11)&amp;", "&amp;ROW('[1]Literature review'!D14)&amp;", "&amp;ROW('[1]Literature review'!B20)&amp;", "&amp;ROW('[1]Literature review'!B22)&amp;", "&amp;ROW('[1]Literature review'!B34)&amp;", "&amp;ROW('[1]Literature review'!B42)</f>
        <v>7, 8, 11, 14, 20, 22, 34, 42</v>
      </c>
      <c r="L19" s="28" t="str">
        <f>ROW('[1]Literature review'!C7)&amp;", "&amp;ROW('[1]Literature review'!C8)&amp;", "&amp;ROW('[1]Literature review'!B11)&amp;", "&amp;ROW('[1]Literature review'!D14)&amp;", "&amp;ROW('[1]Literature review'!B20)&amp;", "&amp;ROW('[1]Literature review'!B22)&amp;", "&amp;ROW('[1]Literature review'!B34)&amp;", "&amp;ROW('[1]Literature review'!B42)</f>
        <v>7, 8, 11, 14, 20, 22, 34, 42</v>
      </c>
      <c r="M19" s="23" t="str">
        <f>ROW('[1]Literature review'!B7)&amp;", "&amp;ROW('[1]Literature review'!B14)&amp;", "&amp;ROW('[1]Literature review'!B20)&amp;", "&amp;ROW('[1]Literature review'!B39)</f>
        <v>7, 14, 20, 39</v>
      </c>
      <c r="N19" s="23" t="str">
        <f>ROW('[1]Literature review'!C7)&amp;", "&amp;ROW('[1]Literature review'!D14)&amp;", "&amp;ROW('[1]Literature review'!B20)&amp;", "&amp;ROW('[1]Literature review'!C39)</f>
        <v>7, 14, 20, 39</v>
      </c>
      <c r="O19" s="23" t="str">
        <f>ROW('[1]Literature review'!C7)&amp;", "&amp;ROW('[1]Literature review'!D14)&amp;", "&amp;ROW('[1]Literature review'!B20)&amp;", "&amp;ROW('[1]Literature review'!B22)&amp;", "&amp;ROW('[1]Literature review'!B42)</f>
        <v>7, 14, 20, 22, 42</v>
      </c>
      <c r="P19" s="23" t="str">
        <f>ROW('[1]Literature review'!D7)&amp;", "&amp;ROW('[1]Literature review'!E14)&amp;", "&amp;ROW('[1]Literature review'!B20)&amp;", "&amp;ROW('[1]Literature review'!B22)&amp;", "&amp;ROW('[1]Literature review'!B42)</f>
        <v>7, 14, 20, 22, 42</v>
      </c>
      <c r="Q19" s="24"/>
      <c r="R19" s="24"/>
      <c r="S19" s="24"/>
      <c r="T19" s="24"/>
    </row>
    <row r="20" spans="1:20" s="25" customFormat="1" ht="28" x14ac:dyDescent="0.2">
      <c r="A20" s="113"/>
      <c r="B20" s="21" t="s">
        <v>31</v>
      </c>
      <c r="C20" s="26"/>
      <c r="D20" s="27"/>
      <c r="E20" s="27"/>
      <c r="F20" s="27"/>
      <c r="G20" s="29" t="str">
        <f>ROW('[1]Literature review'!B3)&amp;", "&amp;ROW('[1]Literature review'!B7)&amp;", "&amp;ROW('[1]Literature review'!B8)&amp;", "&amp;ROW('[1]Literature review'!B11)&amp;", "&amp;ROW('[1]Literature review'!B12)&amp;", "&amp;ROW('[1]Literature review'!D14)&amp;", "&amp;ROW('[1]Literature review'!B16)&amp;", "&amp;ROW('[1]Literature review'!B20)&amp;", "&amp;ROW('[1]Literature review'!B25)&amp;", "&amp;ROW('[1]Literature review'!B29)&amp;", "&amp;ROW('[1]Literature review'!B33)&amp;", "&amp;ROW('[1]Literature review'!B34)&amp;", "&amp;ROW('[1]Literature review'!B35)&amp;", "&amp;ROW('[1]Literature review'!B43)</f>
        <v>3, 7, 8, 11, 12, 14, 16, 20, 25, 29, 33, 34, 35, 43</v>
      </c>
      <c r="H20" s="23" t="str">
        <f>ROW('[1]Literature review'!D14)&amp;", "&amp;ROW('[1]Literature review'!B20)</f>
        <v>14, 20</v>
      </c>
      <c r="I20" s="23" t="str">
        <f>ROW('[1]Literature review'!B7)&amp;", "&amp;ROW('[1]Literature review'!D14)&amp;", "&amp;ROW('[1]Literature review'!B16)&amp;", "&amp;ROW('[1]Literature review'!B20)</f>
        <v>7, 14, 16, 20</v>
      </c>
      <c r="J20" s="23" t="str">
        <f>ROW('[1]Literature review'!D14)&amp;", "&amp;ROW('[1]Literature review'!B20)</f>
        <v>14, 20</v>
      </c>
      <c r="K20" s="29" t="str">
        <f>ROW('[1]Literature review'!B3)&amp;", "&amp;ROW('[1]Literature review'!B8)&amp;", "&amp;ROW('[1]Literature review'!B11)&amp;", "&amp;ROW('[1]Literature review'!D14)&amp;", "&amp;ROW('[1]Literature review'!B16)&amp;", "&amp;ROW('[1]Literature review'!B20)&amp;", "&amp;ROW('[1]Literature review'!B25)&amp;", "&amp;ROW('[1]Literature review'!B29)&amp;", "&amp;ROW('[1]Literature review'!B33)&amp;", "&amp;ROW('[1]Literature review'!B34)&amp;", "&amp;ROW('[1]Literature review'!B35)&amp;", "&amp;ROW('[1]Literature review'!B43)</f>
        <v>3, 8, 11, 14, 16, 20, 25, 29, 33, 34, 35, 43</v>
      </c>
      <c r="L20" s="29" t="str">
        <f>ROW('[1]Literature review'!C3)&amp;", "&amp;ROW('[1]Literature review'!C8)&amp;", "&amp;ROW('[1]Literature review'!B11)&amp;", "&amp;ROW('[1]Literature review'!D14)&amp;", "&amp;ROW('[1]Literature review'!B16)&amp;", "&amp;ROW('[1]Literature review'!B20)&amp;", "&amp;ROW('[1]Literature review'!B29)&amp;", "&amp;ROW('[1]Literature review'!B33)&amp;", "&amp;ROW('[1]Literature review'!B34)&amp;", "&amp;ROW('[1]Literature review'!B35)&amp;", "&amp;ROW('[1]Literature review'!B43)</f>
        <v>3, 8, 11, 14, 16, 20, 29, 33, 34, 35, 43</v>
      </c>
      <c r="M20" s="28" t="str">
        <f>ROW('[1]Literature review'!C7)&amp;", "&amp;ROW('[1]Literature review'!D14)&amp;", "&amp;ROW('[1]Literature review'!B16)&amp;", "&amp;ROW('[1]Literature review'!B20)&amp;", "&amp;ROW('[1]Literature review'!B25)&amp;", "&amp;ROW('[1]Literature review'!B29)&amp;", "&amp;ROW('[1]Literature review'!B43)</f>
        <v>7, 14, 16, 20, 25, 29, 43</v>
      </c>
      <c r="N20" s="28" t="str">
        <f>ROW('[1]Literature review'!C7)&amp;", "&amp;ROW('[1]Literature review'!D14)&amp;", "&amp;ROW('[1]Literature review'!B16)&amp;", "&amp;ROW('[1]Literature review'!B20)&amp;", "&amp;ROW('[1]Literature review'!B25)&amp;", "&amp;ROW('[1]Literature review'!B29)&amp;", "&amp;ROW('[1]Literature review'!B43)</f>
        <v>7, 14, 16, 20, 25, 29, 43</v>
      </c>
      <c r="O20" s="28" t="str">
        <f>ROW('[1]Literature review'!C7)&amp;", "&amp;ROW('[1]Literature review'!D14)&amp;", "&amp;ROW('[1]Literature review'!B16)&amp;", "&amp;ROW('[1]Literature review'!B20)&amp;", "&amp;ROW('[1]Literature review'!B25)&amp;", "&amp;ROW('[1]Literature review'!B33)</f>
        <v>7, 14, 16, 20, 25, 33</v>
      </c>
      <c r="P20" s="23" t="str">
        <f>ROW('[1]Literature review'!D7)&amp;", "&amp;ROW('[1]Literature review'!E14)&amp;", "&amp;ROW('[1]Literature review'!B20)&amp;", "&amp;ROW('[1]Literature review'!B33)</f>
        <v>7, 14, 20, 33</v>
      </c>
      <c r="Q20" s="24"/>
      <c r="R20" s="24"/>
      <c r="S20" s="24"/>
      <c r="T20" s="24"/>
    </row>
    <row r="21" spans="1:20" s="25" customFormat="1" ht="29" thickBot="1" x14ac:dyDescent="0.25">
      <c r="A21" s="114"/>
      <c r="B21" s="31" t="s">
        <v>32</v>
      </c>
      <c r="C21" s="32"/>
      <c r="D21" s="34"/>
      <c r="E21" s="34"/>
      <c r="F21" s="34"/>
      <c r="G21" s="42" t="str">
        <f>ROW('[1]Literature review'!B3)&amp;", "&amp;ROW('[1]Literature review'!B6)&amp;", "&amp;ROW('[1]Literature review'!B7)&amp;", "&amp;ROW('[1]Literature review'!B8)&amp;", "&amp;ROW('[1]Literature review'!B10)&amp;", "&amp;ROW('[1]Literature review'!B11)&amp;", "&amp;ROW('[1]Literature review'!B13)&amp;", "&amp;ROW('[1]Literature review'!D14)&amp;", "&amp;ROW('[1]Literature review'!B16)&amp;", "&amp;ROW('[1]Literature review'!B19)&amp;", "&amp;ROW('[1]Literature review'!B20)&amp;", "&amp;ROW('[1]Literature review'!B22)&amp;", "&amp;ROW('[1]Literature review'!B25)&amp;", "&amp;ROW('[1]Literature review'!B27)&amp;", "&amp;ROW('[1]Literature review'!B28)&amp;", "&amp;ROW('[1]Literature review'!B32)&amp;", "&amp;ROW('[1]Literature review'!B33)&amp;", "&amp;ROW('[1]Literature review'!B34)&amp;", "&amp;ROW('[1]Literature review'!B43)</f>
        <v>3, 6, 7, 8, 10, 11, 13, 14, 16, 19, 20, 22, 25, 27, 28, 32, 33, 34, 43</v>
      </c>
      <c r="H21" s="33" t="str">
        <f>ROW('[1]Literature review'!B10)&amp;", "&amp;ROW('[1]Literature review'!D14)&amp;", "&amp;ROW('[1]Literature review'!B20)</f>
        <v>10, 14, 20</v>
      </c>
      <c r="I21" s="36" t="str">
        <f>ROW('[1]Literature review'!B7)&amp;", "&amp;ROW('[1]Literature review'!B10)&amp;", "&amp;ROW('[1]Literature review'!D14)&amp;", "&amp;ROW('[1]Literature review'!B16)&amp;", "&amp;ROW('[1]Literature review'!B19)&amp;", "&amp;ROW('[1]Literature review'!B20)</f>
        <v>7, 10, 14, 16, 19, 20</v>
      </c>
      <c r="J21" s="33" t="str">
        <f>ROW('[1]Literature review'!B10)&amp;", "&amp;ROW('[1]Literature review'!D14)&amp;", "&amp;ROW('[1]Literature review'!B20)</f>
        <v>10, 14, 20</v>
      </c>
      <c r="K21" s="42" t="str">
        <f>ROW('[1]Literature review'!F3)&amp;", "&amp;ROW('[1]Literature review'!F6)&amp;", "&amp;ROW('[1]Literature review'!B8)&amp;", "&amp;ROW('[1]Literature review'!B10)&amp;", "&amp;ROW('[1]Literature review'!B11)&amp;", "&amp;ROW('[1]Literature review'!B13)&amp;", "&amp;ROW('[1]Literature review'!D14)&amp;", "&amp;ROW('[1]Literature review'!B16)&amp;", "&amp;ROW('[1]Literature review'!B19)&amp;", "&amp;ROW('[1]Literature review'!B20)&amp;", "&amp;ROW('[1]Literature review'!B22)&amp;", "&amp;ROW('[1]Literature review'!B25)&amp;", "&amp;ROW('[1]Literature review'!B27)&amp;", "&amp;ROW('[1]Literature review'!B33)&amp;", "&amp;ROW('[1]Literature review'!B34)&amp;", "&amp;ROW('[1]Literature review'!B43)</f>
        <v>3, 6, 8, 10, 11, 13, 14, 16, 19, 20, 22, 25, 27, 33, 34, 43</v>
      </c>
      <c r="L21" s="42" t="str">
        <f>ROW('[1]Literature review'!G3)&amp;", "&amp;ROW('[1]Literature review'!G6)&amp;", "&amp;ROW('[1]Literature review'!C8)&amp;", "&amp;ROW('[1]Literature review'!B10)&amp;", "&amp;ROW('[1]Literature review'!B11)&amp;", "&amp;ROW('[1]Literature review'!B13)&amp;", "&amp;ROW('[1]Literature review'!D14)&amp;", "&amp;ROW('[1]Literature review'!B16)&amp;", "&amp;ROW('[1]Literature review'!B19)&amp;", "&amp;ROW('[1]Literature review'!B20)&amp;", "&amp;ROW('[1]Literature review'!B22)&amp;", "&amp;ROW('[1]Literature review'!B27)&amp;", "&amp;ROW('[1]Literature review'!B28)&amp;", "&amp;ROW('[1]Literature review'!B33)&amp;", "&amp;ROW('[1]Literature review'!B34)&amp;", "&amp;ROW('[1]Literature review'!B43)</f>
        <v>3, 6, 8, 10, 11, 13, 14, 16, 19, 20, 22, 27, 28, 33, 34, 43</v>
      </c>
      <c r="M21" s="37" t="str">
        <f>ROW('[1]Literature review'!C7)&amp;", "&amp;ROW('[1]Literature review'!B10)&amp;", "&amp;ROW('[1]Literature review'!B13)&amp;", "&amp;ROW('[1]Literature review'!D14)&amp;", "&amp;ROW('[1]Literature review'!B16)&amp;", "&amp;ROW('[1]Literature review'!B19)&amp;", "&amp;ROW('[1]Literature review'!B20)&amp;", "&amp;ROW('[1]Literature review'!B25)&amp;", "&amp;ROW('[1]Literature review'!B27)&amp;", "&amp;ROW('[1]Literature review'!B28)&amp;", "&amp;ROW('[1]Literature review'!B43)</f>
        <v>7, 10, 13, 14, 16, 19, 20, 25, 27, 28, 43</v>
      </c>
      <c r="N21" s="36" t="str">
        <f>ROW('[1]Literature review'!C7)&amp;", "&amp;ROW('[1]Literature review'!B10)&amp;", "&amp;ROW('[1]Literature review'!D14)&amp;", "&amp;ROW('[1]Literature review'!B16)&amp;", "&amp;ROW('[1]Literature review'!B19)&amp;", "&amp;ROW('[1]Literature review'!B20)&amp;", "&amp;ROW('[1]Literature review'!B25)&amp;", "&amp;ROW('[1]Literature review'!B28)&amp;", "&amp;ROW('[1]Literature review'!B43)</f>
        <v>7, 10, 14, 16, 19, 20, 25, 28, 43</v>
      </c>
      <c r="O21" s="36" t="str">
        <f>ROW('[1]Literature review'!J6)&amp;", "&amp;ROW('[1]Literature review'!C7)&amp;", "&amp;ROW('[1]Literature review'!D14)&amp;", "&amp;ROW('[1]Literature review'!B16)&amp;", "&amp;ROW('[1]Literature review'!B19)&amp;", "&amp;ROW('[1]Literature review'!B20)&amp;", "&amp;ROW('[1]Literature review'!B22)&amp;", "&amp;ROW('[1]Literature review'!B25)&amp;", "&amp;ROW('[1]Literature review'!B27)&amp;", "&amp;ROW('[1]Literature review'!B33)</f>
        <v>6, 7, 14, 16, 19, 20, 22, 25, 27, 33</v>
      </c>
      <c r="P21" s="36" t="str">
        <f>ROW('[1]Literature review'!K6)&amp;", "&amp;ROW('[1]Literature review'!D7)&amp;", "&amp;ROW('[1]Literature review'!E14)&amp;", "&amp;ROW('[1]Literature review'!B19)&amp;", "&amp;ROW('[1]Literature review'!B20)&amp;", "&amp;ROW('[1]Literature review'!B22)&amp;", "&amp;ROW('[1]Literature review'!B33)</f>
        <v>6, 7, 14, 19, 20, 22, 33</v>
      </c>
      <c r="Q21" s="24"/>
      <c r="R21" s="24"/>
      <c r="S21" s="24"/>
      <c r="T21" s="24"/>
    </row>
    <row r="22" spans="1:20" s="25" customFormat="1" x14ac:dyDescent="0.2">
      <c r="A22" s="112" t="s">
        <v>34</v>
      </c>
      <c r="B22" s="38" t="s">
        <v>28</v>
      </c>
      <c r="C22" s="39" t="str">
        <f>"("&amp;ROW('[1]Literature review'!B37)&amp;")"</f>
        <v>(37)</v>
      </c>
      <c r="D22" s="40" t="str">
        <f>"("&amp;ROW('[1]Literature review'!C37)&amp;")"</f>
        <v>(37)</v>
      </c>
      <c r="E22" s="40" t="str">
        <f>"("&amp;ROW('[1]Literature review'!C37)&amp;")"&amp;", "&amp;ROW('[1]Literature review'!B39)</f>
        <v>(37), 39</v>
      </c>
      <c r="F22" s="40" t="str">
        <f>"("&amp;ROW('[1]Literature review'!E37)&amp;")"</f>
        <v>(37)</v>
      </c>
      <c r="G22" s="41"/>
      <c r="H22" s="40" t="str">
        <f>"("&amp;ROW('[1]Literature review'!F37)&amp;")"&amp;", "&amp;ROW('[1]Literature review'!E39)</f>
        <v>(37), 39</v>
      </c>
      <c r="I22" s="40" t="str">
        <f>"("&amp;ROW('[1]Literature review'!G37)&amp;")"&amp;", "&amp;ROW('[1]Literature review'!F39)</f>
        <v>(37), 39</v>
      </c>
      <c r="J22" s="40" t="str">
        <f>"("&amp;ROW('[1]Literature review'!I37)&amp;")"</f>
        <v>(37)</v>
      </c>
      <c r="K22" s="40" t="str">
        <f>"("&amp;ROW('[1]Literature review'!J37)&amp;")"</f>
        <v>(37)</v>
      </c>
      <c r="L22" s="40" t="str">
        <f>"("&amp;ROW('[1]Literature review'!K37)&amp;")"</f>
        <v>(37)</v>
      </c>
      <c r="M22" s="40" t="str">
        <f>"("&amp;ROW('[1]Literature review'!K37)&amp;")"&amp;", "&amp;ROW('[1]Literature review'!J39)</f>
        <v>(37), 39</v>
      </c>
      <c r="N22" s="40" t="str">
        <f>"("&amp;ROW('[1]Literature review'!L37)&amp;")"&amp;", "&amp;ROW('[1]Literature review'!K39)</f>
        <v>(37), 39</v>
      </c>
      <c r="O22" s="40" t="str">
        <f>"("&amp;ROW('[1]Literature review'!N37)&amp;")"</f>
        <v>(37)</v>
      </c>
      <c r="P22" s="40" t="str">
        <f>"("&amp;ROW('[1]Literature review'!O37)&amp;")"</f>
        <v>(37)</v>
      </c>
      <c r="Q22" s="24"/>
      <c r="R22" s="24"/>
      <c r="S22" s="24"/>
      <c r="T22" s="24"/>
    </row>
    <row r="23" spans="1:20" s="25" customFormat="1" x14ac:dyDescent="0.2">
      <c r="A23" s="113"/>
      <c r="B23" s="21" t="s">
        <v>29</v>
      </c>
      <c r="C23" s="26"/>
      <c r="D23" s="27"/>
      <c r="E23" s="23">
        <f>ROW('[1]Literature review'!B39)</f>
        <v>39</v>
      </c>
      <c r="F23" s="27"/>
      <c r="G23" s="28" t="str">
        <f>ROW('[1]Literature review'!B11)&amp;", "&amp;ROW('[1]Literature review'!D14)&amp;", "&amp;ROW('[1]Literature review'!B20)&amp;", "&amp;ROW('[1]Literature review'!B24)&amp;", "&amp;ROW('[1]Literature review'!B33)&amp;", "&amp;ROW('[1]Literature review'!B40)</f>
        <v>11, 14, 20, 24, 33, 40</v>
      </c>
      <c r="H23" s="23" t="str">
        <f>ROW('[1]Literature review'!B14)&amp;", "&amp;ROW('[1]Literature review'!B20)&amp;", "&amp;ROW('[1]Literature review'!B39)</f>
        <v>14, 20, 39</v>
      </c>
      <c r="I23" s="23" t="str">
        <f>ROW('[1]Literature review'!B14)&amp;", "&amp;ROW('[1]Literature review'!B20)&amp;", "&amp;ROW('[1]Literature review'!B24)&amp;", "&amp;ROW('[1]Literature review'!B39)</f>
        <v>14, 20, 24, 39</v>
      </c>
      <c r="J23" s="23" t="str">
        <f>ROW('[1]Literature review'!D14)&amp;", "&amp;ROW('[1]Literature review'!B20)</f>
        <v>14, 20</v>
      </c>
      <c r="K23" s="28" t="str">
        <f>ROW('[1]Literature review'!B11)&amp;", "&amp;ROW('[1]Literature review'!D14)&amp;", "&amp;ROW('[1]Literature review'!B20)&amp;", "&amp;ROW('[1]Literature review'!B24)&amp;", "&amp;ROW('[1]Literature review'!B33)&amp;", "&amp;ROW('[1]Literature review'!B40)</f>
        <v>11, 14, 20, 24, 33, 40</v>
      </c>
      <c r="L23" s="28" t="str">
        <f>ROW('[1]Literature review'!B11)&amp;", "&amp;ROW('[1]Literature review'!D14)&amp;", "&amp;ROW('[1]Literature review'!B20)&amp;", "&amp;ROW('[1]Literature review'!B24)&amp;", "&amp;ROW('[1]Literature review'!B33)&amp;", "&amp;ROW('[1]Literature review'!B40)</f>
        <v>11, 14, 20, 24, 33, 40</v>
      </c>
      <c r="M23" s="23" t="str">
        <f>ROW('[1]Literature review'!B14)&amp;", "&amp;ROW('[1]Literature review'!B20)&amp;", "&amp;ROW('[1]Literature review'!B39)</f>
        <v>14, 20, 39</v>
      </c>
      <c r="N23" s="23" t="str">
        <f>ROW('[1]Literature review'!D14)&amp;", "&amp;ROW('[1]Literature review'!B20)&amp;", "&amp;ROW('[1]Literature review'!B39)</f>
        <v>14, 20, 39</v>
      </c>
      <c r="O23" s="28" t="str">
        <f>ROW('[1]Literature review'!D14)&amp;", "&amp;ROW('[1]Literature review'!B20)&amp;", "&amp;ROW('[1]Literature review'!B24)&amp;", "&amp;ROW('[1]Literature review'!B33)&amp;", "&amp;ROW('[1]Literature review'!B40)</f>
        <v>14, 20, 24, 33, 40</v>
      </c>
      <c r="P23" s="23" t="str">
        <f>ROW('[1]Literature review'!D14)&amp;", "&amp;ROW('[1]Literature review'!B20)&amp;", "&amp;ROW('[1]Literature review'!B33)&amp;", "&amp;ROW('[1]Literature review'!B40)</f>
        <v>14, 20, 33, 40</v>
      </c>
      <c r="Q23" s="24"/>
      <c r="R23" s="24"/>
      <c r="S23" s="24"/>
      <c r="T23" s="24"/>
    </row>
    <row r="24" spans="1:20" s="25" customFormat="1" x14ac:dyDescent="0.2">
      <c r="A24" s="113"/>
      <c r="B24" s="21" t="s">
        <v>30</v>
      </c>
      <c r="C24" s="26"/>
      <c r="D24" s="27"/>
      <c r="E24" s="23">
        <f>ROW('[1]Literature review'!B39)</f>
        <v>39</v>
      </c>
      <c r="F24" s="27"/>
      <c r="G24" s="28" t="str">
        <f>ROW('[1]Literature review'!B8)&amp;", "&amp;ROW('[1]Literature review'!B11)&amp;", "&amp;ROW('[1]Literature review'!D14)&amp;", "&amp;ROW('[1]Literature review'!B20)&amp;", "&amp;ROW('[1]Literature review'!B24)&amp;", "&amp;ROW('[1]Literature review'!B40)</f>
        <v>8, 11, 14, 20, 24, 40</v>
      </c>
      <c r="H24" s="23" t="str">
        <f>ROW('[1]Literature review'!B14)&amp;", "&amp;ROW('[1]Literature review'!B20)&amp;", "&amp;ROW('[1]Literature review'!B39)</f>
        <v>14, 20, 39</v>
      </c>
      <c r="I24" s="23" t="str">
        <f>ROW('[1]Literature review'!B14)&amp;", "&amp;ROW('[1]Literature review'!B20)&amp;", "&amp;ROW('[1]Literature review'!B24)&amp;", "&amp;ROW('[1]Literature review'!B39)</f>
        <v>14, 20, 24, 39</v>
      </c>
      <c r="J24" s="23" t="str">
        <f>ROW('[1]Literature review'!D14)&amp;", "&amp;ROW('[1]Literature review'!B20)</f>
        <v>14, 20</v>
      </c>
      <c r="K24" s="28" t="str">
        <f>ROW('[1]Literature review'!B8)&amp;", "&amp;ROW('[1]Literature review'!B11)&amp;", "&amp;ROW('[1]Literature review'!D14)&amp;", "&amp;ROW('[1]Literature review'!B20)&amp;", "&amp;ROW('[1]Literature review'!B24)&amp;", "&amp;ROW('[1]Literature review'!B40)</f>
        <v>8, 11, 14, 20, 24, 40</v>
      </c>
      <c r="L24" s="28" t="str">
        <f>ROW('[1]Literature review'!C8)&amp;", "&amp;ROW('[1]Literature review'!B11)&amp;", "&amp;ROW('[1]Literature review'!D14)&amp;", "&amp;ROW('[1]Literature review'!B20)&amp;", "&amp;ROW('[1]Literature review'!B24)&amp;", "&amp;ROW('[1]Literature review'!B40)</f>
        <v>8, 11, 14, 20, 24, 40</v>
      </c>
      <c r="M24" s="23" t="str">
        <f>ROW('[1]Literature review'!B14)&amp;", "&amp;ROW('[1]Literature review'!B20)&amp;", "&amp;ROW('[1]Literature review'!B39)</f>
        <v>14, 20, 39</v>
      </c>
      <c r="N24" s="23" t="str">
        <f>ROW('[1]Literature review'!D14)&amp;", "&amp;ROW('[1]Literature review'!B20)&amp;", "&amp;ROW('[1]Literature review'!B39)</f>
        <v>14, 20, 39</v>
      </c>
      <c r="O24" s="23" t="str">
        <f>ROW('[1]Literature review'!D14)&amp;", "&amp;ROW('[1]Literature review'!B20)&amp;", "&amp;ROW('[1]Literature review'!B24)&amp;", "&amp;ROW('[1]Literature review'!B40)</f>
        <v>14, 20, 24, 40</v>
      </c>
      <c r="P24" s="23" t="str">
        <f>ROW('[1]Literature review'!D14)&amp;", "&amp;ROW('[1]Literature review'!B20)&amp;", "&amp;ROW('[1]Literature review'!B40)</f>
        <v>14, 20, 40</v>
      </c>
      <c r="Q24" s="24"/>
      <c r="R24" s="24"/>
      <c r="S24" s="24"/>
      <c r="T24" s="24"/>
    </row>
    <row r="25" spans="1:20" s="25" customFormat="1" ht="28" x14ac:dyDescent="0.2">
      <c r="A25" s="113"/>
      <c r="B25" s="21" t="s">
        <v>31</v>
      </c>
      <c r="C25" s="26"/>
      <c r="D25" s="27"/>
      <c r="E25" s="27"/>
      <c r="F25" s="27"/>
      <c r="G25" s="29" t="str">
        <f>ROW('[1]Literature review'!B7)&amp;", "&amp;ROW('[1]Literature review'!B8)&amp;", "&amp;ROW('[1]Literature review'!B11)&amp;", "&amp;ROW('[1]Literature review'!B12)&amp;", "&amp;ROW('[1]Literature review'!D14)&amp;", "&amp;ROW('[1]Literature review'!B16)&amp;", "&amp;ROW('[1]Literature review'!B20)&amp;", "&amp;ROW('[1]Literature review'!B24)&amp;", "&amp;ROW('[1]Literature review'!B25)&amp;", "&amp;ROW('[1]Literature review'!B29)&amp;", "&amp;ROW('[1]Literature review'!B33)&amp;", "&amp;ROW('[1]Literature review'!B35)&amp;", "&amp;ROW('[1]Literature review'!B40)&amp;", "&amp;ROW('[1]Literature review'!B43)</f>
        <v>7, 8, 11, 12, 14, 16, 20, 24, 25, 29, 33, 35, 40, 43</v>
      </c>
      <c r="H25" s="23" t="str">
        <f>ROW('[1]Literature review'!D14)&amp;", "&amp;ROW('[1]Literature review'!B20)</f>
        <v>14, 20</v>
      </c>
      <c r="I25" s="23" t="str">
        <f>ROW('[1]Literature review'!D7)&amp;", "&amp;ROW('[1]Literature review'!D14)&amp;", "&amp;ROW('[1]Literature review'!B16)&amp;", "&amp;ROW('[1]Literature review'!B20)&amp;", "&amp;ROW('[1]Literature review'!B24)</f>
        <v>7, 14, 16, 20, 24</v>
      </c>
      <c r="J25" s="23" t="str">
        <f>ROW('[1]Literature review'!D14)&amp;", "&amp;ROW('[1]Literature review'!B20)</f>
        <v>14, 20</v>
      </c>
      <c r="K25" s="29" t="str">
        <f>ROW('[1]Literature review'!F7)&amp;", "&amp;ROW('[1]Literature review'!B8)&amp;", "&amp;ROW('[1]Literature review'!B11)&amp;", "&amp;ROW('[1]Literature review'!D14)&amp;", "&amp;ROW('[1]Literature review'!B16)&amp;", "&amp;ROW('[1]Literature review'!B20)&amp;", "&amp;ROW('[1]Literature review'!B24)&amp;", "&amp;ROW('[1]Literature review'!B25)&amp;", "&amp;ROW('[1]Literature review'!B29)&amp;", "&amp;ROW('[1]Literature review'!B33)&amp;", "&amp;ROW('[1]Literature review'!B35)&amp;", "&amp;ROW('[1]Literature review'!B40)</f>
        <v>7, 8, 11, 14, 16, 20, 24, 25, 29, 33, 35, 40</v>
      </c>
      <c r="L25" s="29" t="str">
        <f>ROW('[1]Literature review'!G7)&amp;", "&amp;ROW('[1]Literature review'!C8)&amp;", "&amp;ROW('[1]Literature review'!B11)&amp;", "&amp;ROW('[1]Literature review'!D14)&amp;", "&amp;ROW('[1]Literature review'!B16)&amp;", "&amp;ROW('[1]Literature review'!B20)&amp;", "&amp;ROW('[1]Literature review'!B24)&amp;", "&amp;ROW('[1]Literature review'!B29)&amp;", "&amp;ROW('[1]Literature review'!B33)&amp;", "&amp;ROW('[1]Literature review'!B35)&amp;", "&amp;ROW('[1]Literature review'!B40)&amp;", "&amp;ROW('[1]Literature review'!B43)</f>
        <v>7, 8, 11, 14, 16, 20, 24, 29, 33, 35, 40, 43</v>
      </c>
      <c r="M25" s="28" t="str">
        <f>ROW('[1]Literature review'!H7)&amp;", "&amp;ROW('[1]Literature review'!D14)&amp;", "&amp;ROW('[1]Literature review'!B16)&amp;", "&amp;ROW('[1]Literature review'!B20)&amp;", "&amp;ROW('[1]Literature review'!B25)&amp;", "&amp;ROW('[1]Literature review'!B29)&amp;", "&amp;ROW('[1]Literature review'!B43)</f>
        <v>7, 14, 16, 20, 25, 29, 43</v>
      </c>
      <c r="N25" s="28" t="str">
        <f>ROW('[1]Literature review'!I7)&amp;", "&amp;ROW('[1]Literature review'!D14)&amp;", "&amp;ROW('[1]Literature review'!B16)&amp;", "&amp;ROW('[1]Literature review'!B20)&amp;", "&amp;ROW('[1]Literature review'!B25)&amp;", "&amp;ROW('[1]Literature review'!B29)&amp;", "&amp;ROW('[1]Literature review'!B43)</f>
        <v>7, 14, 16, 20, 25, 29, 43</v>
      </c>
      <c r="O25" s="28" t="str">
        <f>ROW('[1]Literature review'!J7)&amp;", "&amp;ROW('[1]Literature review'!D14)&amp;", "&amp;ROW('[1]Literature review'!B16)&amp;", "&amp;ROW('[1]Literature review'!B20)&amp;", "&amp;ROW('[1]Literature review'!B24)&amp;", "&amp;ROW('[1]Literature review'!B25)&amp;", "&amp;ROW('[1]Literature review'!B33)&amp;", "&amp;ROW('[1]Literature review'!B40)</f>
        <v>7, 14, 16, 20, 24, 25, 33, 40</v>
      </c>
      <c r="P25" s="28" t="str">
        <f>ROW('[1]Literature review'!K7)&amp;", "&amp;ROW('[1]Literature review'!D14)&amp;", "&amp;ROW('[1]Literature review'!B20)&amp;", "&amp;ROW('[1]Literature review'!B33)&amp;", "&amp;ROW('[1]Literature review'!B40)</f>
        <v>7, 14, 20, 33, 40</v>
      </c>
      <c r="Q25" s="24"/>
      <c r="R25" s="24"/>
      <c r="S25" s="24"/>
      <c r="T25" s="24"/>
    </row>
    <row r="26" spans="1:20" s="25" customFormat="1" ht="29" thickBot="1" x14ac:dyDescent="0.25">
      <c r="A26" s="114"/>
      <c r="B26" s="31" t="s">
        <v>35</v>
      </c>
      <c r="C26" s="32"/>
      <c r="D26" s="34"/>
      <c r="E26" s="34"/>
      <c r="F26" s="34"/>
      <c r="G26" s="42" t="str">
        <f>ROW('[1]Literature review'!B3)&amp;", "&amp;ROW('[1]Literature review'!B6)&amp;", "&amp;ROW('[1]Literature review'!B7)&amp;", "&amp;ROW('[1]Literature review'!B8)&amp;", "&amp;ROW('[1]Literature review'!B10)&amp;", "&amp;ROW('[1]Literature review'!B11)&amp;", "&amp;ROW('[1]Literature review'!B13)&amp;", "&amp;ROW('[1]Literature review'!D14)&amp;", "&amp;ROW('[1]Literature review'!B15)&amp;", "&amp;ROW('[1]Literature review'!B16)&amp;", "&amp;ROW('[1]Literature review'!B19)&amp;", "&amp;ROW('[1]Literature review'!B20)&amp;", "&amp;ROW('[1]Literature review'!B25)&amp;", "&amp;ROW('[1]Literature review'!B27)&amp;", "&amp;ROW('[1]Literature review'!B32)&amp;", "&amp;ROW('[1]Literature review'!B33)&amp;", "&amp;ROW('[1]Literature review'!B36)&amp;", "&amp;ROW('[1]Literature review'!B40)&amp;", "&amp;ROW('[1]Literature review'!B43)</f>
        <v>3, 6, 7, 8, 10, 11, 13, 14, 15, 16, 19, 20, 25, 27, 32, 33, 36, 40, 43</v>
      </c>
      <c r="H26" s="33" t="str">
        <f>ROW('[1]Literature review'!D14)&amp;", "&amp;ROW('[1]Literature review'!B20)</f>
        <v>14, 20</v>
      </c>
      <c r="I26" s="33" t="str">
        <f>ROW('[1]Literature review'!D14)&amp;", "&amp;ROW('[1]Literature review'!B16)&amp;", "&amp;ROW('[1]Literature review'!B19)&amp;", "&amp;ROW('[1]Literature review'!B20)</f>
        <v>14, 16, 19, 20</v>
      </c>
      <c r="J26" s="33" t="str">
        <f>ROW('[1]Literature review'!D14)&amp;", "&amp;ROW('[1]Literature review'!B20)</f>
        <v>14, 20</v>
      </c>
      <c r="K26" s="42" t="str">
        <f>ROW('[1]Literature review'!F3)&amp;", "&amp;ROW('[1]Literature review'!F6)&amp;", "&amp;ROW('[1]Literature review'!F7)&amp;", "&amp;ROW('[1]Literature review'!B8)&amp;", "&amp;ROW('[1]Literature review'!B10)&amp;", "&amp;ROW('[1]Literature review'!B11)&amp;", "&amp;ROW('[1]Literature review'!B13)&amp;", "&amp;ROW('[1]Literature review'!D14)&amp;", "&amp;ROW('[1]Literature review'!B16)&amp;", "&amp;ROW('[1]Literature review'!B19)&amp;", "&amp;ROW('[1]Literature review'!B20)&amp;", "&amp;ROW('[1]Literature review'!B25)&amp;", "&amp;ROW('[1]Literature review'!B27)&amp;", "&amp;ROW('[1]Literature review'!B33)&amp;", "&amp;ROW('[1]Literature review'!B36)&amp;", "&amp;ROW('[1]Literature review'!B40)</f>
        <v>3, 6, 7, 8, 10, 11, 13, 14, 16, 19, 20, 25, 27, 33, 36, 40</v>
      </c>
      <c r="L26" s="42" t="str">
        <f>ROW('[1]Literature review'!G3)&amp;", "&amp;ROW('[1]Literature review'!G6)&amp;", "&amp;ROW('[1]Literature review'!G7)&amp;", "&amp;ROW('[1]Literature review'!C8)&amp;", "&amp;ROW('[1]Literature review'!B10)&amp;", "&amp;ROW('[1]Literature review'!B11)&amp;", "&amp;ROW('[1]Literature review'!B13)&amp;", "&amp;ROW('[1]Literature review'!D14)&amp;", "&amp;ROW('[1]Literature review'!B16)&amp;", "&amp;ROW('[1]Literature review'!B19)&amp;", "&amp;ROW('[1]Literature review'!B20)&amp;", "&amp;ROW('[1]Literature review'!B27)&amp;", "&amp;ROW('[1]Literature review'!B33)&amp;", "&amp;ROW('[1]Literature review'!B36)&amp;", "&amp;ROW('[1]Literature review'!B40)&amp;", "&amp;ROW('[1]Literature review'!B43)</f>
        <v>3, 6, 7, 8, 10, 11, 13, 14, 16, 19, 20, 27, 33, 36, 40, 43</v>
      </c>
      <c r="M26" s="36" t="str">
        <f>ROW('[1]Literature review'!B10)&amp;", "&amp;ROW('[1]Literature review'!B13)&amp;", "&amp;ROW('[1]Literature review'!D14)&amp;", "&amp;ROW('[1]Literature review'!B16)&amp;", "&amp;ROW('[1]Literature review'!B19)&amp;", "&amp;ROW('[1]Literature review'!B20)&amp;", "&amp;ROW('[1]Literature review'!B25)&amp;", "&amp;ROW('[1]Literature review'!B27)&amp;", "&amp;ROW('[1]Literature review'!B43)</f>
        <v>10, 13, 14, 16, 19, 20, 25, 27, 43</v>
      </c>
      <c r="N26" s="36" t="str">
        <f>ROW('[1]Literature review'!B10)&amp;", "&amp;ROW('[1]Literature review'!D14)&amp;", "&amp;ROW('[1]Literature review'!B16)&amp;", "&amp;ROW('[1]Literature review'!B19)&amp;", "&amp;ROW('[1]Literature review'!B20)&amp;", "&amp;ROW('[1]Literature review'!B25)&amp;", "&amp;ROW('[1]Literature review'!B43)</f>
        <v>10, 14, 16, 19, 20, 25, 43</v>
      </c>
      <c r="O26" s="36" t="str">
        <f>ROW('[1]Literature review'!G6)&amp;", "&amp;ROW('[1]Literature review'!G7)&amp;", "&amp;ROW('[1]Literature review'!D14)&amp;", "&amp;ROW('[1]Literature review'!B16)&amp;", "&amp;ROW('[1]Literature review'!B19)&amp;", "&amp;ROW('[1]Literature review'!B20)&amp;", "&amp;ROW('[1]Literature review'!B25)&amp;", "&amp;ROW('[1]Literature review'!B27)&amp;", "&amp;ROW('[1]Literature review'!B33)&amp;", "&amp;ROW('[1]Literature review'!B40)</f>
        <v>6, 7, 14, 16, 19, 20, 25, 27, 33, 40</v>
      </c>
      <c r="P26" s="36" t="str">
        <f>ROW('[1]Literature review'!H6)&amp;", "&amp;ROW('[1]Literature review'!H7)&amp;", "&amp;ROW('[1]Literature review'!D14)&amp;", "&amp;ROW('[1]Literature review'!B19)&amp;", "&amp;ROW('[1]Literature review'!B20)&amp;", "&amp;ROW('[1]Literature review'!B33)&amp;", "&amp;ROW('[1]Literature review'!B40)</f>
        <v>6, 7, 14, 19, 20, 33, 40</v>
      </c>
      <c r="Q26" s="24"/>
      <c r="R26" s="24"/>
      <c r="S26" s="24"/>
      <c r="T26" s="24"/>
    </row>
    <row r="27" spans="1:20" s="25" customFormat="1" x14ac:dyDescent="0.2">
      <c r="A27" s="112" t="s">
        <v>36</v>
      </c>
      <c r="B27" s="38" t="s">
        <v>28</v>
      </c>
      <c r="C27" s="39" t="str">
        <f>"("&amp;ROW('[1]Literature review'!B37)&amp;")"</f>
        <v>(37)</v>
      </c>
      <c r="D27" s="40" t="str">
        <f>"("&amp;ROW('[1]Literature review'!C37)&amp;")"</f>
        <v>(37)</v>
      </c>
      <c r="E27" s="40" t="str">
        <f>"("&amp;ROW('[1]Literature review'!D37)&amp;")"</f>
        <v>(37)</v>
      </c>
      <c r="F27" s="40" t="str">
        <f>"("&amp;ROW('[1]Literature review'!E37)&amp;")"</f>
        <v>(37)</v>
      </c>
      <c r="G27" s="41"/>
      <c r="H27" s="40" t="str">
        <f>"("&amp;ROW('[1]Literature review'!G37)&amp;")"</f>
        <v>(37)</v>
      </c>
      <c r="I27" s="40" t="str">
        <f>"("&amp;ROW('[1]Literature review'!H37)&amp;")"</f>
        <v>(37)</v>
      </c>
      <c r="J27" s="40" t="str">
        <f>"("&amp;ROW('[1]Literature review'!I37)&amp;")"</f>
        <v>(37)</v>
      </c>
      <c r="K27" s="40" t="str">
        <f>"("&amp;ROW('[1]Literature review'!J37)&amp;")"</f>
        <v>(37)</v>
      </c>
      <c r="L27" s="40" t="str">
        <f>"("&amp;ROW('[1]Literature review'!K37)&amp;")"</f>
        <v>(37)</v>
      </c>
      <c r="M27" s="40" t="str">
        <f>"("&amp;ROW('[1]Literature review'!L37)&amp;")"</f>
        <v>(37)</v>
      </c>
      <c r="N27" s="40" t="str">
        <f>"("&amp;ROW('[1]Literature review'!M37)&amp;")"</f>
        <v>(37)</v>
      </c>
      <c r="O27" s="40" t="str">
        <f>"("&amp;ROW('[1]Literature review'!N37)&amp;")"</f>
        <v>(37)</v>
      </c>
      <c r="P27" s="40" t="str">
        <f>"("&amp;ROW('[1]Literature review'!O37)&amp;")"</f>
        <v>(37)</v>
      </c>
      <c r="Q27" s="24"/>
      <c r="R27" s="24"/>
      <c r="S27" s="24"/>
      <c r="T27" s="24"/>
    </row>
    <row r="28" spans="1:20" s="25" customFormat="1" x14ac:dyDescent="0.2">
      <c r="A28" s="113"/>
      <c r="B28" s="21" t="s">
        <v>29</v>
      </c>
      <c r="C28" s="26"/>
      <c r="D28" s="27"/>
      <c r="E28" s="27"/>
      <c r="F28" s="27"/>
      <c r="G28" s="23" t="str">
        <f>ROW('[1]Literature review'!B11)&amp;", "&amp;ROW('[1]Literature review'!B20)&amp;", "&amp;ROW('[1]Literature review'!B31)&amp;", "&amp;ROW('[1]Literature review'!B33)</f>
        <v>11, 20, 31, 33</v>
      </c>
      <c r="H28" s="23">
        <f>ROW('[1]Literature review'!B20)</f>
        <v>20</v>
      </c>
      <c r="I28" s="23" t="str">
        <f>ROW('[1]Literature review'!B20)&amp;", "&amp;ROW('[1]Literature review'!B31)</f>
        <v>20, 31</v>
      </c>
      <c r="J28" s="23">
        <f>ROW('[1]Literature review'!B20)</f>
        <v>20</v>
      </c>
      <c r="K28" s="23" t="str">
        <f>ROW('[1]Literature review'!B11)&amp;", "&amp;ROW('[1]Literature review'!B20)&amp;", "&amp;ROW('[1]Literature review'!B31)&amp;", "&amp;ROW('[1]Literature review'!B33)</f>
        <v>11, 20, 31, 33</v>
      </c>
      <c r="L28" s="23" t="str">
        <f>ROW('[1]Literature review'!B20)&amp;", "&amp;ROW('[1]Literature review'!B31)&amp;", "&amp;ROW('[1]Literature review'!B33)</f>
        <v>20, 31, 33</v>
      </c>
      <c r="M28" s="23" t="str">
        <f>ROW('[1]Literature review'!B20)&amp;", "&amp;ROW('[1]Literature review'!B31)</f>
        <v>20, 31</v>
      </c>
      <c r="N28" s="23" t="str">
        <f>ROW('[1]Literature review'!B20)&amp;", "&amp;ROW('[1]Literature review'!B31)</f>
        <v>20, 31</v>
      </c>
      <c r="O28" s="23" t="str">
        <f>ROW('[1]Literature review'!B20)&amp;", "&amp;ROW('[1]Literature review'!B31)&amp;", "&amp;ROW('[1]Literature review'!B33)</f>
        <v>20, 31, 33</v>
      </c>
      <c r="P28" s="23" t="str">
        <f>ROW('[1]Literature review'!B20)&amp;", "&amp;ROW('[1]Literature review'!B33)</f>
        <v>20, 33</v>
      </c>
      <c r="Q28" s="24"/>
      <c r="R28" s="24"/>
      <c r="S28" s="24"/>
      <c r="T28" s="24"/>
    </row>
    <row r="29" spans="1:20" s="25" customFormat="1" x14ac:dyDescent="0.2">
      <c r="A29" s="113"/>
      <c r="B29" s="21" t="s">
        <v>30</v>
      </c>
      <c r="C29" s="26"/>
      <c r="D29" s="27"/>
      <c r="E29" s="27"/>
      <c r="F29" s="27"/>
      <c r="G29" s="28" t="str">
        <f>ROW('[1]Literature review'!B8)&amp;", "&amp;ROW('[1]Literature review'!B11)&amp;", "&amp;ROW('[1]Literature review'!B17)&amp;", "&amp;ROW('[1]Literature review'!B18)&amp;", "&amp;ROW('[1]Literature review'!B20)&amp;", "&amp;ROW('[1]Literature review'!B30)&amp;", "&amp;ROW('[1]Literature review'!B31)&amp;", "&amp;ROW('[1]Literature review'!B42)</f>
        <v>8, 11, 17, 18, 20, 30, 31, 42</v>
      </c>
      <c r="H29" s="23" t="str">
        <f>ROW('[1]Literature review'!B18)&amp;", "&amp;ROW('[1]Literature review'!B20)</f>
        <v>18, 20</v>
      </c>
      <c r="I29" s="23" t="str">
        <f>ROW('[1]Literature review'!B18)&amp;", "&amp;ROW('[1]Literature review'!B20)&amp;", "&amp;ROW('[1]Literature review'!B31)</f>
        <v>18, 20, 31</v>
      </c>
      <c r="J29" s="23" t="str">
        <f>ROW('[1]Literature review'!D18)&amp;", "&amp;ROW('[1]Literature review'!D20)</f>
        <v>18, 20</v>
      </c>
      <c r="K29" s="28" t="str">
        <f>ROW('[1]Literature review'!B8)&amp;", "&amp;ROW('[1]Literature review'!B11)&amp;", "&amp;ROW('[1]Literature review'!B17)&amp;", "&amp;ROW('[1]Literature review'!B18)&amp;", "&amp;ROW('[1]Literature review'!B20)&amp;", "&amp;ROW('[1]Literature review'!B31)&amp;", "&amp;ROW('[1]Literature review'!B42)</f>
        <v>8, 11, 17, 18, 20, 31, 42</v>
      </c>
      <c r="L29" s="28" t="str">
        <f>ROW('[1]Literature review'!C8)&amp;", "&amp;ROW('[1]Literature review'!B17)&amp;", "&amp;ROW('[1]Literature review'!B18)&amp;", "&amp;ROW('[1]Literature review'!B20)&amp;", "&amp;ROW('[1]Literature review'!B30)&amp;", "&amp;ROW('[1]Literature review'!B31)&amp;", "&amp;ROW('[1]Literature review'!B42)</f>
        <v>8, 17, 18, 20, 30, 31, 42</v>
      </c>
      <c r="M29" s="23" t="str">
        <f>ROW('[1]Literature review'!B18)&amp;", "&amp;ROW('[1]Literature review'!B20)&amp;", "&amp;ROW('[1]Literature review'!B30)&amp;", "&amp;ROW('[1]Literature review'!B31)</f>
        <v>18, 20, 30, 31</v>
      </c>
      <c r="N29" s="23" t="str">
        <f>ROW('[1]Literature review'!B20)&amp;", "&amp;ROW('[1]Literature review'!B31)</f>
        <v>20, 31</v>
      </c>
      <c r="O29" s="23" t="str">
        <f>ROW('[1]Literature review'!B17)&amp;", "&amp;ROW('[1]Literature review'!B20)&amp;", "&amp;ROW('[1]Literature review'!B31)&amp;", "&amp;ROW('[1]Literature review'!B42)</f>
        <v>17, 20, 31, 42</v>
      </c>
      <c r="P29" s="23" t="str">
        <f>ROW('[1]Literature review'!B17)&amp;", "&amp;ROW('[1]Literature review'!B20)&amp;", "&amp;ROW('[1]Literature review'!B42)</f>
        <v>17, 20, 42</v>
      </c>
      <c r="Q29" s="24"/>
      <c r="R29" s="24"/>
      <c r="S29" s="24"/>
      <c r="T29" s="24"/>
    </row>
    <row r="30" spans="1:20" s="25" customFormat="1" ht="28" x14ac:dyDescent="0.2">
      <c r="A30" s="113"/>
      <c r="B30" s="21" t="s">
        <v>31</v>
      </c>
      <c r="C30" s="26"/>
      <c r="D30" s="27"/>
      <c r="E30" s="27"/>
      <c r="F30" s="27"/>
      <c r="G30" s="29" t="str">
        <f>ROW('[1]Literature review'!B8)&amp;", "&amp;ROW('[1]Literature review'!B11)&amp;", "&amp;ROW('[1]Literature review'!B16)&amp;", "&amp;ROW('[1]Literature review'!B17)&amp;", "&amp;ROW('[1]Literature review'!B18)&amp;", "&amp;ROW('[1]Literature review'!B20)&amp;", "&amp;ROW('[1]Literature review'!B30)&amp;", "&amp;ROW('[1]Literature review'!B31)&amp;", "&amp;ROW('[1]Literature review'!B33)&amp;", "&amp;ROW('[1]Literature review'!B35)&amp;", "&amp;ROW('[1]Literature review'!B43)</f>
        <v>8, 11, 16, 17, 18, 20, 30, 31, 33, 35, 43</v>
      </c>
      <c r="H30" s="23" t="str">
        <f>ROW('[1]Literature review'!B18)&amp;", "&amp;ROW('[1]Literature review'!B20)</f>
        <v>18, 20</v>
      </c>
      <c r="I30" s="23" t="str">
        <f>ROW('[1]Literature review'!B16)&amp;", "&amp;ROW('[1]Literature review'!B18)&amp;", "&amp;ROW('[1]Literature review'!B20)&amp;", "&amp;ROW('[1]Literature review'!B31)</f>
        <v>16, 18, 20, 31</v>
      </c>
      <c r="J30" s="23" t="str">
        <f>ROW('[1]Literature review'!D18)&amp;", "&amp;ROW('[1]Literature review'!D20)</f>
        <v>18, 20</v>
      </c>
      <c r="K30" s="28" t="str">
        <f>ROW('[1]Literature review'!F8)&amp;", "&amp;ROW('[1]Literature review'!B11)&amp;", "&amp;ROW('[1]Literature review'!B16)&amp;", "&amp;ROW('[1]Literature review'!B17)&amp;", "&amp;ROW('[1]Literature review'!B18)&amp;", "&amp;ROW('[1]Literature review'!B20)&amp;", "&amp;ROW('[1]Literature review'!B31)&amp;", "&amp;ROW('[1]Literature review'!B33)&amp;", "&amp;ROW('[1]Literature review'!B35)&amp;", "&amp;ROW('[1]Literature review'!B43)</f>
        <v>8, 11, 16, 17, 18, 20, 31, 33, 35, 43</v>
      </c>
      <c r="L30" s="28" t="str">
        <f>ROW('[1]Literature review'!G8)&amp;", "&amp;ROW('[1]Literature review'!B16)&amp;", "&amp;ROW('[1]Literature review'!B17)&amp;", "&amp;ROW('[1]Literature review'!B18)&amp;", "&amp;ROW('[1]Literature review'!B20)&amp;", "&amp;ROW('[1]Literature review'!B30)&amp;", "&amp;ROW('[1]Literature review'!B31)&amp;", "&amp;ROW('[1]Literature review'!B33)&amp;", "&amp;ROW('[1]Literature review'!B35)&amp;", "&amp;ROW('[1]Literature review'!B43)</f>
        <v>8, 16, 17, 18, 20, 30, 31, 33, 35, 43</v>
      </c>
      <c r="M30" s="28" t="str">
        <f>ROW('[1]Literature review'!B16)&amp;", "&amp;ROW('[1]Literature review'!B18)&amp;", "&amp;ROW('[1]Literature review'!B20)&amp;", "&amp;ROW('[1]Literature review'!B30)&amp;", "&amp;ROW('[1]Literature review'!B31)&amp;", "&amp;ROW('[1]Literature review'!B43)</f>
        <v>16, 18, 20, 30, 31, 43</v>
      </c>
      <c r="N30" s="23" t="str">
        <f>ROW('[1]Literature review'!B16)&amp;", "&amp;ROW('[1]Literature review'!B20)&amp;", "&amp;ROW('[1]Literature review'!B31)&amp;", "&amp;ROW('[1]Literature review'!B43)</f>
        <v>16, 20, 31, 43</v>
      </c>
      <c r="O30" s="23" t="str">
        <f>ROW('[1]Literature review'!B16)&amp;", "&amp;ROW('[1]Literature review'!B17)&amp;", "&amp;ROW('[1]Literature review'!B20)&amp;", "&amp;ROW('[1]Literature review'!B31)&amp;", "&amp;ROW('[1]Literature review'!B33)</f>
        <v>16, 17, 20, 31, 33</v>
      </c>
      <c r="P30" s="23" t="str">
        <f>ROW('[1]Literature review'!B17)&amp;", "&amp;ROW('[1]Literature review'!B20)&amp;", "&amp;ROW('[1]Literature review'!B33)</f>
        <v>17, 20, 33</v>
      </c>
      <c r="Q30" s="24"/>
      <c r="R30" s="24"/>
      <c r="S30" s="24"/>
      <c r="T30" s="24"/>
    </row>
    <row r="31" spans="1:20" s="25" customFormat="1" ht="29" thickBot="1" x14ac:dyDescent="0.25">
      <c r="A31" s="114"/>
      <c r="B31" s="31" t="s">
        <v>35</v>
      </c>
      <c r="C31" s="32"/>
      <c r="D31" s="34"/>
      <c r="E31" s="34"/>
      <c r="F31" s="34"/>
      <c r="G31" s="37" t="str">
        <f>ROW('[1]Literature review'!B8)&amp;", "&amp;ROW('[1]Literature review'!B11)&amp;", "&amp;ROW('[1]Literature review'!B15)&amp;", "&amp;ROW('[1]Literature review'!B16)&amp;", "&amp;ROW('[1]Literature review'!B17)&amp;", "&amp;ROW('[1]Literature review'!B18)&amp;", "&amp;ROW('[1]Literature review'!B20)&amp;", "&amp;ROW('[1]Literature review'!B28)&amp;", "&amp;ROW('[1]Literature review'!B30)&amp;", "&amp;ROW('[1]Literature review'!B31)&amp;", "&amp;ROW('[1]Literature review'!B33)&amp;", "&amp;ROW('[1]Literature review'!B43)</f>
        <v>8, 11, 15, 16, 17, 18, 20, 28, 30, 31, 33, 43</v>
      </c>
      <c r="H31" s="33" t="str">
        <f>ROW('[1]Literature review'!B18)&amp;", "&amp;ROW('[1]Literature review'!B20)</f>
        <v>18, 20</v>
      </c>
      <c r="I31" s="33" t="str">
        <f>ROW('[1]Literature review'!B16)&amp;", "&amp;ROW('[1]Literature review'!B18)&amp;", "&amp;ROW('[1]Literature review'!B20)&amp;", "&amp;ROW('[1]Literature review'!B31)</f>
        <v>16, 18, 20, 31</v>
      </c>
      <c r="J31" s="33" t="str">
        <f>ROW('[1]Literature review'!D18)&amp;", "&amp;ROW('[1]Literature review'!D20)</f>
        <v>18, 20</v>
      </c>
      <c r="K31" s="36" t="str">
        <f>ROW('[1]Literature review'!F8)&amp;", "&amp;ROW('[1]Literature review'!B11)&amp;", "&amp;ROW('[1]Literature review'!B16)&amp;", "&amp;ROW('[1]Literature review'!B17)&amp;", "&amp;ROW('[1]Literature review'!B18)&amp;", "&amp;ROW('[1]Literature review'!B20)&amp;", "&amp;ROW('[1]Literature review'!B20)&amp;", "&amp;ROW('[1]Literature review'!B31)&amp;", "&amp;ROW('[1]Literature review'!B33)&amp;", "&amp;ROW('[1]Literature review'!B43)</f>
        <v>8, 11, 16, 17, 18, 20, 20, 31, 33, 43</v>
      </c>
      <c r="L31" s="36" t="str">
        <f>ROW('[1]Literature review'!G8)&amp;", "&amp;ROW('[1]Literature review'!B16)&amp;", "&amp;ROW('[1]Literature review'!B17)&amp;", "&amp;ROW('[1]Literature review'!B18)&amp;", "&amp;ROW('[1]Literature review'!B20)&amp;", "&amp;ROW('[1]Literature review'!B28)&amp;", "&amp;ROW('[1]Literature review'!B30)&amp;", "&amp;ROW('[1]Literature review'!B31)&amp;", "&amp;ROW('[1]Literature review'!B33)&amp;", "&amp;ROW('[1]Literature review'!B43)</f>
        <v>8, 16, 17, 18, 20, 28, 30, 31, 33, 43</v>
      </c>
      <c r="M31" s="36" t="str">
        <f>ROW('[1]Literature review'!B16)&amp;", "&amp;ROW('[1]Literature review'!B18)&amp;", "&amp;ROW('[1]Literature review'!B20)&amp;", "&amp;ROW('[1]Literature review'!B28)&amp;", "&amp;ROW('[1]Literature review'!B30)&amp;", "&amp;ROW('[1]Literature review'!B31)&amp;", "&amp;ROW('[1]Literature review'!B43)</f>
        <v>16, 18, 20, 28, 30, 31, 43</v>
      </c>
      <c r="N31" s="33" t="str">
        <f>ROW('[1]Literature review'!B16)&amp;", "&amp;ROW('[1]Literature review'!B20)&amp;", "&amp;ROW('[1]Literature review'!B28)&amp;", "&amp;ROW('[1]Literature review'!B31)&amp;", "&amp;ROW('[1]Literature review'!B43)</f>
        <v>16, 20, 28, 31, 43</v>
      </c>
      <c r="O31" s="33" t="str">
        <f>ROW('[1]Literature review'!B16)&amp;", "&amp;ROW('[1]Literature review'!B17)&amp;", "&amp;ROW('[1]Literature review'!B20)&amp;", "&amp;ROW('[1]Literature review'!B31)&amp;", "&amp;ROW('[1]Literature review'!B33)</f>
        <v>16, 17, 20, 31, 33</v>
      </c>
      <c r="P31" s="33" t="str">
        <f>ROW('[1]Literature review'!B17)&amp;", "&amp;ROW('[1]Literature review'!B20)&amp;", "&amp;ROW('[1]Literature review'!B33)</f>
        <v>17, 20, 33</v>
      </c>
      <c r="Q31" s="24"/>
      <c r="R31" s="24"/>
      <c r="S31" s="24"/>
      <c r="T31" s="24"/>
    </row>
    <row r="32" spans="1:20" s="25" customFormat="1" x14ac:dyDescent="0.2">
      <c r="A32" s="112" t="s">
        <v>37</v>
      </c>
      <c r="B32" s="38" t="s">
        <v>28</v>
      </c>
      <c r="C32" s="39" t="str">
        <f>"("&amp;ROW('[1]Literature review'!B37)&amp;")"</f>
        <v>(37)</v>
      </c>
      <c r="D32" s="40" t="str">
        <f>"("&amp;ROW('[1]Literature review'!C37)&amp;")"</f>
        <v>(37)</v>
      </c>
      <c r="E32" s="40" t="str">
        <f>"("&amp;ROW('[1]Literature review'!D37)&amp;")"</f>
        <v>(37)</v>
      </c>
      <c r="F32" s="40" t="str">
        <f>"("&amp;ROW('[1]Literature review'!E37)&amp;")"</f>
        <v>(37)</v>
      </c>
      <c r="G32" s="40">
        <f>ROW('[1]Literature review'!B18)</f>
        <v>18</v>
      </c>
      <c r="H32" s="40" t="str">
        <f>"("&amp;ROW('[1]Literature review'!G37)&amp;")"</f>
        <v>(37)</v>
      </c>
      <c r="I32" s="40" t="str">
        <f>ROW('[1]Literature review'!D18)&amp;", "&amp;"("&amp;ROW('[1]Literature review'!G37)&amp;")"</f>
        <v>18, (37)</v>
      </c>
      <c r="J32" s="40" t="str">
        <f>"("&amp;ROW('[1]Literature review'!I37)&amp;")"</f>
        <v>(37)</v>
      </c>
      <c r="K32" s="40" t="str">
        <f>ROW('[1]Literature review'!F18)&amp;", "&amp;"("&amp;ROW('[1]Literature review'!I37)&amp;")"</f>
        <v>18, (37)</v>
      </c>
      <c r="L32" s="40" t="str">
        <f>ROW('[1]Literature review'!G18)&amp;", "&amp;"("&amp;ROW('[1]Literature review'!J37)&amp;")"</f>
        <v>18, (37)</v>
      </c>
      <c r="M32" s="40" t="str">
        <f>ROW('[1]Literature review'!H18)&amp;", "&amp;"("&amp;ROW('[1]Literature review'!K37)&amp;")"</f>
        <v>18, (37)</v>
      </c>
      <c r="N32" s="40" t="str">
        <f>"("&amp;ROW('[1]Literature review'!M37)&amp;")"</f>
        <v>(37)</v>
      </c>
      <c r="O32" s="40" t="str">
        <f>"("&amp;ROW('[1]Literature review'!N37)&amp;")"</f>
        <v>(37)</v>
      </c>
      <c r="P32" s="40" t="str">
        <f>"("&amp;ROW('[1]Literature review'!O37)&amp;")"</f>
        <v>(37)</v>
      </c>
      <c r="Q32" s="24"/>
      <c r="R32" s="24"/>
      <c r="S32" s="24"/>
      <c r="T32" s="24"/>
    </row>
    <row r="33" spans="1:20" s="25" customFormat="1" x14ac:dyDescent="0.2">
      <c r="A33" s="113"/>
      <c r="B33" s="21" t="s">
        <v>29</v>
      </c>
      <c r="C33" s="26"/>
      <c r="D33" s="27"/>
      <c r="E33" s="27"/>
      <c r="F33" s="27"/>
      <c r="G33" s="23" t="str">
        <f>ROW('[1]Literature review'!B18)&amp;", "&amp;ROW('[1]Literature review'!B33)&amp;", "&amp;ROW('[1]Literature review'!B40)</f>
        <v>18, 33, 40</v>
      </c>
      <c r="H33" s="23">
        <f>ROW('[1]Literature review'!B18)</f>
        <v>18</v>
      </c>
      <c r="I33" s="23">
        <f>ROW('[1]Literature review'!A18)</f>
        <v>18</v>
      </c>
      <c r="J33" s="23">
        <f>ROW('[1]Literature review'!B18)</f>
        <v>18</v>
      </c>
      <c r="K33" s="23" t="str">
        <f>ROW('[1]Literature review'!A18)&amp;", "&amp;ROW('[1]Literature review'!B33)&amp;", "&amp;ROW('[1]Literature review'!B40)</f>
        <v>18, 33, 40</v>
      </c>
      <c r="L33" s="23" t="str">
        <f>ROW('[1]Literature review'!B18)&amp;", "&amp;ROW('[1]Literature review'!B33)&amp;", "&amp;ROW('[1]Literature review'!B40)</f>
        <v>18, 33, 40</v>
      </c>
      <c r="M33" s="23">
        <f>ROW('[1]Literature review'!B18)</f>
        <v>18</v>
      </c>
      <c r="N33" s="27"/>
      <c r="O33" s="23" t="str">
        <f>ROW('[1]Literature review'!B33)&amp;", "&amp;ROW('[1]Literature review'!B40)</f>
        <v>33, 40</v>
      </c>
      <c r="P33" s="23" t="str">
        <f>ROW('[1]Literature review'!B33)&amp;", "&amp;ROW('[1]Literature review'!B40)</f>
        <v>33, 40</v>
      </c>
      <c r="Q33" s="24"/>
      <c r="R33" s="24"/>
      <c r="S33" s="24"/>
      <c r="T33" s="24"/>
    </row>
    <row r="34" spans="1:20" s="25" customFormat="1" x14ac:dyDescent="0.2">
      <c r="A34" s="113"/>
      <c r="B34" s="21" t="s">
        <v>30</v>
      </c>
      <c r="C34" s="26"/>
      <c r="D34" s="27"/>
      <c r="E34" s="27"/>
      <c r="F34" s="27"/>
      <c r="G34" s="28" t="str">
        <f>ROW('[1]Literature review'!B7)&amp;", "&amp;ROW('[1]Literature review'!B17)&amp;", "&amp;ROW('[1]Literature review'!B18)&amp;", "&amp;ROW('[1]Literature review'!B22)&amp;", "&amp;ROW('[1]Literature review'!B40)&amp;", "&amp;ROW('[1]Literature review'!B42)</f>
        <v>7, 17, 18, 22, 40, 42</v>
      </c>
      <c r="H34" s="23">
        <f>ROW('[1]Literature review'!B18)</f>
        <v>18</v>
      </c>
      <c r="I34" s="23" t="str">
        <f>ROW('[1]Literature review'!D7)&amp;", "&amp;ROW('[1]Literature review'!B18)</f>
        <v>7, 18</v>
      </c>
      <c r="J34" s="23">
        <f>ROW('[1]Literature review'!B18)</f>
        <v>18</v>
      </c>
      <c r="K34" s="28" t="str">
        <f>ROW('[1]Literature review'!F7)&amp;", "&amp;ROW('[1]Literature review'!B17)&amp;", "&amp;ROW('[1]Literature review'!B18)&amp;", "&amp;ROW('[1]Literature review'!B22)&amp;", "&amp;ROW('[1]Literature review'!B40)&amp;", "&amp;ROW('[1]Literature review'!B42)</f>
        <v>7, 17, 18, 22, 40, 42</v>
      </c>
      <c r="L34" s="28" t="str">
        <f>ROW('[1]Literature review'!G7)&amp;", "&amp;ROW('[1]Literature review'!B17)&amp;", "&amp;ROW('[1]Literature review'!B18)&amp;", "&amp;ROW('[1]Literature review'!B22)&amp;", "&amp;ROW('[1]Literature review'!B40)&amp;", "&amp;ROW('[1]Literature review'!B42)</f>
        <v>7, 17, 18, 22, 40, 42</v>
      </c>
      <c r="M34" s="23" t="str">
        <f>ROW('[1]Literature review'!H7)&amp;", "&amp;ROW('[1]Literature review'!B18)</f>
        <v>7, 18</v>
      </c>
      <c r="N34" s="23">
        <f>ROW('[1]Literature review'!I7)</f>
        <v>7</v>
      </c>
      <c r="O34" s="23" t="str">
        <f>ROW('[1]Literature review'!J7)&amp;", "&amp;ROW('[1]Literature review'!B17)&amp;", "&amp;ROW('[1]Literature review'!B22)&amp;", "&amp;ROW('[1]Literature review'!B40)&amp;", "&amp;ROW('[1]Literature review'!B42)</f>
        <v>7, 17, 22, 40, 42</v>
      </c>
      <c r="P34" s="23" t="str">
        <f>ROW('[1]Literature review'!K7)&amp;", "&amp;ROW('[1]Literature review'!B22)&amp;", "&amp;ROW('[1]Literature review'!B40)&amp;", "&amp;ROW('[1]Literature review'!B42)</f>
        <v>7, 22, 40, 42</v>
      </c>
      <c r="Q34" s="24"/>
      <c r="R34" s="24"/>
      <c r="S34" s="24"/>
      <c r="T34" s="24"/>
    </row>
    <row r="35" spans="1:20" s="25" customFormat="1" x14ac:dyDescent="0.2">
      <c r="A35" s="113"/>
      <c r="B35" s="21" t="s">
        <v>31</v>
      </c>
      <c r="C35" s="26"/>
      <c r="D35" s="27"/>
      <c r="E35" s="27"/>
      <c r="F35" s="27"/>
      <c r="G35" s="28" t="str">
        <f>ROW('[1]Literature review'!B7)&amp;", "&amp;ROW('[1]Literature review'!B17)&amp;", "&amp;ROW('[1]Literature review'!B18)&amp;", "&amp;ROW('[1]Literature review'!B33)&amp;", "&amp;ROW('[1]Literature review'!B40)&amp;", "&amp;ROW('[1]Literature review'!B43)</f>
        <v>7, 17, 18, 33, 40, 43</v>
      </c>
      <c r="H35" s="23">
        <f>ROW('[1]Literature review'!B18)</f>
        <v>18</v>
      </c>
      <c r="I35" s="23" t="str">
        <f>ROW('[1]Literature review'!D7)&amp;", "&amp;ROW('[1]Literature review'!B18)</f>
        <v>7, 18</v>
      </c>
      <c r="J35" s="23">
        <f>ROW('[1]Literature review'!B18)</f>
        <v>18</v>
      </c>
      <c r="K35" s="28" t="str">
        <f>ROW('[1]Literature review'!F7)&amp;", "&amp;ROW('[1]Literature review'!B17)&amp;", "&amp;ROW('[1]Literature review'!B18)&amp;", "&amp;ROW('[1]Literature review'!B33)&amp;", "&amp;ROW('[1]Literature review'!B40)&amp;", "&amp;ROW('[1]Literature review'!B43)</f>
        <v>7, 17, 18, 33, 40, 43</v>
      </c>
      <c r="L35" s="28" t="str">
        <f>ROW('[1]Literature review'!G7)&amp;", "&amp;ROW('[1]Literature review'!B17)&amp;", "&amp;ROW('[1]Literature review'!B18)&amp;", "&amp;ROW('[1]Literature review'!B33)&amp;", "&amp;ROW('[1]Literature review'!B40)&amp;", "&amp;ROW('[1]Literature review'!B43)</f>
        <v>7, 17, 18, 33, 40, 43</v>
      </c>
      <c r="M35" s="23" t="str">
        <f>ROW('[1]Literature review'!H7)&amp;", "&amp;ROW('[1]Literature review'!B18)&amp;", "&amp;ROW('[1]Literature review'!B43)</f>
        <v>7, 18, 43</v>
      </c>
      <c r="N35" s="23">
        <f>ROW('[1]Literature review'!I7)</f>
        <v>7</v>
      </c>
      <c r="O35" s="23" t="str">
        <f>ROW('[1]Literature review'!J7)&amp;", "&amp;ROW('[1]Literature review'!B17)&amp;", "&amp;ROW('[1]Literature review'!B33)&amp;", "&amp;ROW('[1]Literature review'!B40)</f>
        <v>7, 17, 33, 40</v>
      </c>
      <c r="P35" s="23" t="str">
        <f>ROW('[1]Literature review'!K7)&amp;", "&amp;ROW('[1]Literature review'!B33)&amp;", "&amp;ROW('[1]Literature review'!B40)</f>
        <v>7, 33, 40</v>
      </c>
      <c r="Q35" s="24"/>
      <c r="R35" s="24"/>
      <c r="S35" s="24"/>
      <c r="T35" s="24"/>
    </row>
    <row r="36" spans="1:20" s="25" customFormat="1" ht="17" thickBot="1" x14ac:dyDescent="0.25">
      <c r="A36" s="114"/>
      <c r="B36" s="31" t="s">
        <v>35</v>
      </c>
      <c r="C36" s="32"/>
      <c r="D36" s="34"/>
      <c r="E36" s="34"/>
      <c r="F36" s="34"/>
      <c r="G36" s="36" t="str">
        <f>ROW('[1]Literature review'!B3)&amp;", "&amp;ROW('[1]Literature review'!B7)&amp;", "&amp;ROW('[1]Literature review'!B17)&amp;", "&amp;ROW('[1]Literature review'!B18)&amp;", "&amp;ROW('[1]Literature review'!B19)&amp;", "&amp;ROW('[1]Literature review'!B22)&amp;", "&amp;ROW('[1]Literature review'!B27)&amp;", "&amp;ROW('[1]Literature review'!B33)&amp;", "&amp;ROW('[1]Literature review'!B40)&amp;", "&amp;ROW('[1]Literature review'!B43)</f>
        <v>3, 7, 17, 18, 19, 22, 27, 33, 40, 43</v>
      </c>
      <c r="H36" s="33">
        <f>ROW('[1]Literature review'!B18)</f>
        <v>18</v>
      </c>
      <c r="I36" s="23" t="str">
        <f>ROW('[1]Literature review'!D7)&amp;", "&amp;ROW('[1]Literature review'!B18)&amp;", "&amp;ROW('[1]Literature review'!B19)</f>
        <v>7, 18, 19</v>
      </c>
      <c r="J36" s="33">
        <f>ROW('[1]Literature review'!B18)</f>
        <v>18</v>
      </c>
      <c r="K36" s="36" t="str">
        <f>ROW('[1]Literature review'!F3)&amp;", "&amp;ROW('[1]Literature review'!F7)&amp;", "&amp;ROW('[1]Literature review'!B17)&amp;", "&amp;ROW('[1]Literature review'!B18)&amp;", "&amp;ROW('[1]Literature review'!B19)&amp;", "&amp;ROW('[1]Literature review'!B22)&amp;", "&amp;ROW('[1]Literature review'!B27)&amp;", "&amp;ROW('[1]Literature review'!B33)&amp;", "&amp;ROW('[1]Literature review'!B40)&amp;", "&amp;ROW('[1]Literature review'!B43)</f>
        <v>3, 7, 17, 18, 19, 22, 27, 33, 40, 43</v>
      </c>
      <c r="L36" s="36" t="str">
        <f>ROW('[1]Literature review'!G3)&amp;", "&amp;ROW('[1]Literature review'!G7)&amp;", "&amp;ROW('[1]Literature review'!B17)&amp;", "&amp;ROW('[1]Literature review'!B18)&amp;", "&amp;ROW('[1]Literature review'!B19)&amp;", "&amp;ROW('[1]Literature review'!B22)&amp;", "&amp;ROW('[1]Literature review'!B27)&amp;", "&amp;ROW('[1]Literature review'!B33)&amp;", "&amp;ROW('[1]Literature review'!B40)&amp;", "&amp;ROW('[1]Literature review'!B43)</f>
        <v>3, 7, 17, 18, 19, 22, 27, 33, 40, 43</v>
      </c>
      <c r="M36" s="23" t="str">
        <f>ROW('[1]Literature review'!H7)&amp;", "&amp;ROW('[1]Literature review'!B18)&amp;", "&amp;ROW('[1]Literature review'!B19)&amp;", "&amp;ROW('[1]Literature review'!B27)&amp;", "&amp;ROW('[1]Literature review'!B43)</f>
        <v>7, 18, 19, 27, 43</v>
      </c>
      <c r="N36" s="23" t="str">
        <f>ROW('[1]Literature review'!I7)&amp;", "&amp;ROW('[1]Literature review'!B19)</f>
        <v>7, 19</v>
      </c>
      <c r="O36" s="36" t="str">
        <f>ROW('[1]Literature review'!J7)&amp;", "&amp;ROW('[1]Literature review'!B17)&amp;", "&amp;ROW('[1]Literature review'!B19)&amp;", "&amp;ROW('[1]Literature review'!B22)&amp;", "&amp;ROW('[1]Literature review'!B27)&amp;", "&amp;ROW('[1]Literature review'!B33)&amp;", "&amp;ROW('[1]Literature review'!B40)</f>
        <v>7, 17, 19, 22, 27, 33, 40</v>
      </c>
      <c r="P36" s="36" t="str">
        <f>ROW('[1]Literature review'!K7)&amp;", "&amp;ROW('[1]Literature review'!B19)&amp;", "&amp;ROW('[1]Literature review'!B22)&amp;", "&amp;ROW('[1]Literature review'!B33)&amp;", "&amp;ROW('[1]Literature review'!B40)</f>
        <v>7, 19, 22, 33, 40</v>
      </c>
      <c r="Q36" s="24"/>
      <c r="R36" s="24"/>
      <c r="S36" s="24"/>
      <c r="T36" s="24"/>
    </row>
    <row r="37" spans="1:20" s="25" customFormat="1" x14ac:dyDescent="0.2">
      <c r="A37" s="112" t="s">
        <v>38</v>
      </c>
      <c r="B37" s="38" t="s">
        <v>28</v>
      </c>
      <c r="C37" s="39" t="str">
        <f>"("&amp;ROW('[1]Literature review'!B37)&amp;")"</f>
        <v>(37)</v>
      </c>
      <c r="D37" s="40" t="str">
        <f>"("&amp;ROW('[1]Literature review'!C37)&amp;")"</f>
        <v>(37)</v>
      </c>
      <c r="E37" s="40" t="str">
        <f>"("&amp;ROW('[1]Literature review'!D37)&amp;")"</f>
        <v>(37)</v>
      </c>
      <c r="F37" s="40" t="str">
        <f>"("&amp;ROW('[1]Literature review'!E37)&amp;")"</f>
        <v>(37)</v>
      </c>
      <c r="G37" s="40">
        <f>ROW('[1]Literature review'!B26)</f>
        <v>26</v>
      </c>
      <c r="H37" s="40" t="str">
        <f>"("&amp;ROW('[1]Literature review'!G37)&amp;")"</f>
        <v>(37)</v>
      </c>
      <c r="I37" s="40" t="str">
        <f>"("&amp;ROW('[1]Literature review'!H37)&amp;")"</f>
        <v>(37)</v>
      </c>
      <c r="J37" s="40" t="str">
        <f>"("&amp;ROW('[1]Literature review'!I37)&amp;")"</f>
        <v>(37)</v>
      </c>
      <c r="K37" s="40" t="str">
        <f>"("&amp;ROW('[1]Literature review'!J37)&amp;")"</f>
        <v>(37)</v>
      </c>
      <c r="L37" s="40" t="str">
        <f>"("&amp;ROW('[1]Literature review'!K37)&amp;")"</f>
        <v>(37)</v>
      </c>
      <c r="M37" s="40" t="str">
        <f>"("&amp;ROW('[1]Literature review'!L37)&amp;")"</f>
        <v>(37)</v>
      </c>
      <c r="N37" s="40" t="str">
        <f>"("&amp;ROW('[1]Literature review'!M37)&amp;")"</f>
        <v>(37)</v>
      </c>
      <c r="O37" s="40" t="str">
        <f>"("&amp;ROW('[1]Literature review'!N37)&amp;")"</f>
        <v>(37)</v>
      </c>
      <c r="P37" s="40" t="str">
        <f>"("&amp;ROW('[1]Literature review'!O37)&amp;")"</f>
        <v>(37)</v>
      </c>
      <c r="Q37" s="24"/>
      <c r="R37" s="24"/>
      <c r="S37" s="24"/>
      <c r="T37" s="24"/>
    </row>
    <row r="38" spans="1:20" s="25" customFormat="1" x14ac:dyDescent="0.2">
      <c r="A38" s="113"/>
      <c r="B38" s="21" t="s">
        <v>29</v>
      </c>
      <c r="C38" s="26"/>
      <c r="D38" s="27"/>
      <c r="E38" s="27"/>
      <c r="F38" s="43"/>
      <c r="G38" s="27"/>
      <c r="H38" s="27"/>
      <c r="I38" s="27"/>
      <c r="J38" s="27"/>
      <c r="K38" s="27"/>
      <c r="L38" s="27"/>
      <c r="M38" s="27"/>
      <c r="N38" s="27"/>
      <c r="O38" s="27"/>
      <c r="P38" s="27"/>
      <c r="Q38" s="24"/>
      <c r="R38" s="24"/>
      <c r="S38" s="24"/>
      <c r="T38" s="24"/>
    </row>
    <row r="39" spans="1:20" s="25" customFormat="1" x14ac:dyDescent="0.2">
      <c r="A39" s="113"/>
      <c r="B39" s="21" t="s">
        <v>30</v>
      </c>
      <c r="C39" s="26"/>
      <c r="D39" s="27"/>
      <c r="E39" s="27"/>
      <c r="F39" s="27"/>
      <c r="G39" s="27"/>
      <c r="H39" s="27"/>
      <c r="I39" s="27"/>
      <c r="J39" s="27"/>
      <c r="K39" s="27"/>
      <c r="L39" s="27"/>
      <c r="M39" s="27"/>
      <c r="N39" s="27"/>
      <c r="O39" s="27"/>
      <c r="P39" s="27"/>
      <c r="Q39" s="24"/>
      <c r="R39" s="24"/>
      <c r="S39" s="24"/>
      <c r="T39" s="24"/>
    </row>
    <row r="40" spans="1:20" s="25" customFormat="1" x14ac:dyDescent="0.2">
      <c r="A40" s="113"/>
      <c r="B40" s="21" t="s">
        <v>31</v>
      </c>
      <c r="C40" s="26"/>
      <c r="D40" s="27"/>
      <c r="E40" s="27"/>
      <c r="F40" s="27"/>
      <c r="G40" s="27"/>
      <c r="H40" s="27"/>
      <c r="I40" s="27"/>
      <c r="J40" s="27"/>
      <c r="K40" s="27"/>
      <c r="L40" s="27"/>
      <c r="M40" s="27"/>
      <c r="N40" s="27"/>
      <c r="O40" s="27"/>
      <c r="P40" s="27"/>
      <c r="Q40" s="24"/>
      <c r="R40" s="24"/>
      <c r="S40" s="24"/>
      <c r="T40" s="24"/>
    </row>
    <row r="41" spans="1:20" s="25" customFormat="1" ht="17" thickBot="1" x14ac:dyDescent="0.25">
      <c r="A41" s="114"/>
      <c r="B41" s="31" t="s">
        <v>35</v>
      </c>
      <c r="C41" s="32"/>
      <c r="D41" s="34"/>
      <c r="E41" s="34"/>
      <c r="F41" s="34"/>
      <c r="G41" s="33" t="str">
        <f>ROW('[1]Literature review'!B13)&amp;", "&amp;ROW('[1]Literature review'!B26)</f>
        <v>13, 26</v>
      </c>
      <c r="H41" s="34"/>
      <c r="I41" s="34"/>
      <c r="J41" s="34"/>
      <c r="K41" s="33">
        <f>ROW('[1]Literature review'!F13)</f>
        <v>13</v>
      </c>
      <c r="L41" s="33">
        <f>ROW('[1]Literature review'!G13)</f>
        <v>13</v>
      </c>
      <c r="M41" s="33">
        <f>ROW('[1]Literature review'!H13)</f>
        <v>13</v>
      </c>
      <c r="N41" s="34"/>
      <c r="O41" s="34"/>
      <c r="P41" s="34"/>
      <c r="Q41" s="24"/>
      <c r="R41" s="24"/>
      <c r="S41" s="24"/>
      <c r="T41" s="24"/>
    </row>
    <row r="42" spans="1:20" s="25" customFormat="1" x14ac:dyDescent="0.2">
      <c r="A42" s="112" t="s">
        <v>39</v>
      </c>
      <c r="B42" s="38" t="s">
        <v>28</v>
      </c>
      <c r="C42" s="39" t="str">
        <f>"("&amp;ROW('[1]Literature review'!B37)&amp;")"</f>
        <v>(37)</v>
      </c>
      <c r="D42" s="40" t="str">
        <f>"("&amp;ROW('[1]Literature review'!C37)&amp;")"</f>
        <v>(37)</v>
      </c>
      <c r="E42" s="40" t="str">
        <f>"("&amp;ROW('[1]Literature review'!D37)&amp;")"</f>
        <v>(37)</v>
      </c>
      <c r="F42" s="40" t="str">
        <f>"("&amp;ROW('[1]Literature review'!E37)&amp;")"</f>
        <v>(37)</v>
      </c>
      <c r="G42" s="41"/>
      <c r="H42" s="40" t="str">
        <f>"("&amp;ROW('[1]Literature review'!G37)&amp;")"</f>
        <v>(37)</v>
      </c>
      <c r="I42" s="40" t="str">
        <f>"("&amp;ROW('[1]Literature review'!H37)&amp;")"</f>
        <v>(37)</v>
      </c>
      <c r="J42" s="40" t="str">
        <f>"("&amp;ROW('[1]Literature review'!I37)&amp;")"</f>
        <v>(37)</v>
      </c>
      <c r="K42" s="40" t="str">
        <f>"("&amp;ROW('[1]Literature review'!J37)&amp;")"</f>
        <v>(37)</v>
      </c>
      <c r="L42" s="40" t="str">
        <f>"("&amp;ROW('[1]Literature review'!K37)&amp;")"</f>
        <v>(37)</v>
      </c>
      <c r="M42" s="40" t="str">
        <f>"("&amp;ROW('[1]Literature review'!L37)&amp;")"</f>
        <v>(37)</v>
      </c>
      <c r="N42" s="40" t="str">
        <f>"("&amp;ROW('[1]Literature review'!M37)&amp;")"</f>
        <v>(37)</v>
      </c>
      <c r="O42" s="40" t="str">
        <f>"("&amp;ROW('[1]Literature review'!N37)&amp;")"</f>
        <v>(37)</v>
      </c>
      <c r="P42" s="40" t="str">
        <f>"("&amp;ROW('[1]Literature review'!O37)&amp;")"</f>
        <v>(37)</v>
      </c>
      <c r="Q42" s="24"/>
      <c r="R42" s="24"/>
      <c r="S42" s="24"/>
      <c r="T42" s="24"/>
    </row>
    <row r="43" spans="1:20" s="25" customFormat="1" x14ac:dyDescent="0.2">
      <c r="A43" s="113"/>
      <c r="B43" s="21" t="s">
        <v>29</v>
      </c>
      <c r="C43" s="26"/>
      <c r="D43" s="27"/>
      <c r="E43" s="27"/>
      <c r="F43" s="27"/>
      <c r="G43" s="23">
        <f>ROW('[1]Literature review'!B33)</f>
        <v>33</v>
      </c>
      <c r="H43" s="27"/>
      <c r="I43" s="27"/>
      <c r="J43" s="27"/>
      <c r="K43" s="23">
        <f>ROW('[1]Literature review'!B33)</f>
        <v>33</v>
      </c>
      <c r="L43" s="23">
        <f>ROW('[1]Literature review'!B33)</f>
        <v>33</v>
      </c>
      <c r="M43" s="27"/>
      <c r="N43" s="27"/>
      <c r="O43" s="23">
        <f>ROW('[1]Literature review'!B33)</f>
        <v>33</v>
      </c>
      <c r="P43" s="23">
        <f>ROW('[1]Literature review'!B33)</f>
        <v>33</v>
      </c>
      <c r="Q43" s="24"/>
      <c r="R43" s="24"/>
      <c r="S43" s="24"/>
      <c r="T43" s="24"/>
    </row>
    <row r="44" spans="1:20" s="25" customFormat="1" x14ac:dyDescent="0.2">
      <c r="A44" s="113"/>
      <c r="B44" s="21" t="s">
        <v>30</v>
      </c>
      <c r="C44" s="26"/>
      <c r="D44" s="27"/>
      <c r="E44" s="27"/>
      <c r="F44" s="27"/>
      <c r="G44" s="23">
        <f>ROW('[1]Literature review'!B42)</f>
        <v>42</v>
      </c>
      <c r="H44" s="27"/>
      <c r="I44" s="27"/>
      <c r="J44" s="27"/>
      <c r="K44" s="23">
        <f>ROW('[1]Literature review'!B42)</f>
        <v>42</v>
      </c>
      <c r="L44" s="23">
        <f>ROW('[1]Literature review'!B42)</f>
        <v>42</v>
      </c>
      <c r="M44" s="27"/>
      <c r="N44" s="27"/>
      <c r="O44" s="23">
        <f>ROW('[1]Literature review'!B42)</f>
        <v>42</v>
      </c>
      <c r="P44" s="23">
        <f>ROW('[1]Literature review'!B42)</f>
        <v>42</v>
      </c>
      <c r="Q44" s="24"/>
      <c r="R44" s="24"/>
      <c r="S44" s="24"/>
      <c r="T44" s="24"/>
    </row>
    <row r="45" spans="1:20" s="25" customFormat="1" x14ac:dyDescent="0.2">
      <c r="A45" s="113"/>
      <c r="B45" s="21" t="s">
        <v>31</v>
      </c>
      <c r="C45" s="26"/>
      <c r="D45" s="44"/>
      <c r="E45" s="44"/>
      <c r="F45" s="27">
        <f>ROW('[1]Literature review'!B41)</f>
        <v>41</v>
      </c>
      <c r="G45" s="23">
        <f>ROW('[1]Literature review'!B33)</f>
        <v>33</v>
      </c>
      <c r="H45" s="23">
        <f>ROW('[1]Literature review'!C41)</f>
        <v>41</v>
      </c>
      <c r="I45" s="23">
        <f>ROW('[1]Literature review'!D41)</f>
        <v>41</v>
      </c>
      <c r="J45" s="27"/>
      <c r="K45" s="23" t="str">
        <f>ROW('[1]Literature review'!F33)&amp;", "&amp;ROW('[1]Literature review'!B41)</f>
        <v>33, 41</v>
      </c>
      <c r="L45" s="23" t="str">
        <f>ROW('[1]Literature review'!F33)&amp;", "&amp;ROW('[1]Literature review'!B41)</f>
        <v>33, 41</v>
      </c>
      <c r="M45" s="23">
        <f>ROW('[1]Literature review'!H41)</f>
        <v>41</v>
      </c>
      <c r="N45" s="23">
        <f>ROW('[1]Literature review'!I41)</f>
        <v>41</v>
      </c>
      <c r="O45" s="23">
        <f>ROW('[1]Literature review'!B33)</f>
        <v>33</v>
      </c>
      <c r="P45" s="23">
        <f>ROW('[1]Literature review'!B33)</f>
        <v>33</v>
      </c>
      <c r="Q45" s="24"/>
      <c r="R45" s="24"/>
      <c r="S45" s="24"/>
      <c r="T45" s="24"/>
    </row>
    <row r="46" spans="1:20" s="25" customFormat="1" ht="17" thickBot="1" x14ac:dyDescent="0.25">
      <c r="A46" s="114"/>
      <c r="B46" s="31" t="s">
        <v>35</v>
      </c>
      <c r="C46" s="32"/>
      <c r="D46" s="34"/>
      <c r="E46" s="34"/>
      <c r="F46" s="45"/>
      <c r="G46" s="33" t="str">
        <f>ROW('[1]Literature review'!B13)&amp;", "&amp;ROW('[1]Literature review'!B33)</f>
        <v>13, 33</v>
      </c>
      <c r="H46" s="34"/>
      <c r="I46" s="34"/>
      <c r="J46" s="34"/>
      <c r="K46" s="33" t="str">
        <f>ROW('[1]Literature review'!G13)&amp;", "&amp;ROW('[1]Literature review'!B33)</f>
        <v>13, 33</v>
      </c>
      <c r="L46" s="33" t="str">
        <f>ROW('[1]Literature review'!H13)&amp;", "&amp;ROW('[1]Literature review'!B33)</f>
        <v>13, 33</v>
      </c>
      <c r="M46" s="34"/>
      <c r="N46" s="34"/>
      <c r="O46" s="33">
        <f>ROW('[1]Literature review'!B33)</f>
        <v>33</v>
      </c>
      <c r="P46" s="33">
        <f>ROW('[1]Literature review'!B33)</f>
        <v>33</v>
      </c>
      <c r="Q46" s="24"/>
      <c r="R46" s="24"/>
      <c r="S46" s="24"/>
      <c r="T46" s="24"/>
    </row>
    <row r="47" spans="1:20" s="25" customFormat="1" x14ac:dyDescent="0.2">
      <c r="A47" s="112" t="s">
        <v>40</v>
      </c>
      <c r="B47" s="38" t="s">
        <v>28</v>
      </c>
      <c r="C47" s="39" t="str">
        <f>"("&amp;ROW('[1]Literature review'!B37)&amp;")"</f>
        <v>(37)</v>
      </c>
      <c r="D47" s="40" t="str">
        <f>"("&amp;ROW('[1]Literature review'!C37)&amp;")"</f>
        <v>(37)</v>
      </c>
      <c r="E47" s="40" t="str">
        <f>"("&amp;ROW('[1]Literature review'!D37)&amp;")"</f>
        <v>(37)</v>
      </c>
      <c r="F47" s="40" t="str">
        <f>"("&amp;ROW('[1]Literature review'!E37)&amp;")"</f>
        <v>(37)</v>
      </c>
      <c r="G47" s="41"/>
      <c r="H47" s="40" t="str">
        <f>"("&amp;ROW('[1]Literature review'!G37)&amp;")"</f>
        <v>(37)</v>
      </c>
      <c r="I47" s="40" t="str">
        <f>"("&amp;ROW('[1]Literature review'!H37)&amp;")"</f>
        <v>(37)</v>
      </c>
      <c r="J47" s="40" t="str">
        <f>"("&amp;ROW('[1]Literature review'!I37)&amp;")"</f>
        <v>(37)</v>
      </c>
      <c r="K47" s="40" t="str">
        <f>"("&amp;ROW('[1]Literature review'!J37)&amp;")"</f>
        <v>(37)</v>
      </c>
      <c r="L47" s="40" t="str">
        <f>"("&amp;ROW('[1]Literature review'!K37)&amp;")"</f>
        <v>(37)</v>
      </c>
      <c r="M47" s="40" t="str">
        <f>"("&amp;ROW('[1]Literature review'!L37)&amp;")"</f>
        <v>(37)</v>
      </c>
      <c r="N47" s="40" t="str">
        <f>"("&amp;ROW('[1]Literature review'!M37)&amp;")"</f>
        <v>(37)</v>
      </c>
      <c r="O47" s="40" t="str">
        <f>"("&amp;ROW('[1]Literature review'!N37)&amp;")"</f>
        <v>(37)</v>
      </c>
      <c r="P47" s="40" t="str">
        <f>"("&amp;ROW('[1]Literature review'!O37)&amp;")"</f>
        <v>(37)</v>
      </c>
      <c r="Q47" s="24"/>
      <c r="R47" s="24"/>
      <c r="S47" s="24"/>
      <c r="T47" s="24"/>
    </row>
    <row r="48" spans="1:20" s="25" customFormat="1" x14ac:dyDescent="0.2">
      <c r="A48" s="113"/>
      <c r="B48" s="21" t="s">
        <v>29</v>
      </c>
      <c r="C48" s="26"/>
      <c r="D48" s="27"/>
      <c r="E48" s="27"/>
      <c r="F48" s="27"/>
      <c r="G48" s="23" t="str">
        <f>ROW('[1]Literature review'!D14)&amp;", "&amp;ROW('[1]Literature review'!B24)&amp;", "&amp;ROW('[1]Literature review'!B40)</f>
        <v>14, 24, 40</v>
      </c>
      <c r="H48" s="23">
        <f>ROW('[1]Literature review'!D14)</f>
        <v>14</v>
      </c>
      <c r="I48" s="23" t="str">
        <f>ROW('[1]Literature review'!D14)&amp;", "&amp;ROW('[1]Literature review'!B24)</f>
        <v>14, 24</v>
      </c>
      <c r="J48" s="23">
        <f>ROW('[1]Literature review'!D14)</f>
        <v>14</v>
      </c>
      <c r="K48" s="23" t="str">
        <f>ROW('[1]Literature review'!D14)&amp;", "&amp;ROW('[1]Literature review'!B24)&amp;", "&amp;ROW('[1]Literature review'!B40)</f>
        <v>14, 24, 40</v>
      </c>
      <c r="L48" s="23" t="str">
        <f>ROW('[1]Literature review'!D14)&amp;", "&amp;ROW('[1]Literature review'!B24)&amp;", "&amp;ROW('[1]Literature review'!B40)</f>
        <v>14, 24, 40</v>
      </c>
      <c r="M48" s="23">
        <f>ROW('[1]Literature review'!D14)</f>
        <v>14</v>
      </c>
      <c r="N48" s="23">
        <f>ROW('[1]Literature review'!D14)</f>
        <v>14</v>
      </c>
      <c r="O48" s="23" t="str">
        <f>ROW('[1]Literature review'!D14)&amp;", "&amp;ROW('[1]Literature review'!B24)&amp;", "&amp;ROW('[1]Literature review'!B40)</f>
        <v>14, 24, 40</v>
      </c>
      <c r="P48" s="23" t="str">
        <f>ROW('[1]Literature review'!D14)&amp;", "&amp;ROW('[1]Literature review'!B33)&amp;", "&amp;ROW('[1]Literature review'!B40)</f>
        <v>14, 33, 40</v>
      </c>
      <c r="Q48" s="24"/>
      <c r="R48" s="24"/>
      <c r="S48" s="24"/>
      <c r="T48" s="24"/>
    </row>
    <row r="49" spans="1:20" s="25" customFormat="1" x14ac:dyDescent="0.2">
      <c r="A49" s="113"/>
      <c r="B49" s="21" t="s">
        <v>30</v>
      </c>
      <c r="C49" s="26"/>
      <c r="D49" s="27"/>
      <c r="E49" s="27"/>
      <c r="F49" s="27"/>
      <c r="G49" s="28" t="str">
        <f>ROW('[1]Literature review'!B7)&amp;", "&amp;ROW('[1]Literature review'!D14)&amp;", "&amp;ROW('[1]Literature review'!B17)&amp;", "&amp;ROW('[1]Literature review'!B24)&amp;", "&amp;ROW('[1]Literature review'!B30)&amp;", "&amp;ROW('[1]Literature review'!B40)</f>
        <v>7, 14, 17, 24, 30, 40</v>
      </c>
      <c r="H49" s="23" t="str">
        <f>ROW('[1]Literature review'!C7)&amp;", "&amp;ROW('[1]Literature review'!D14)</f>
        <v>7, 14</v>
      </c>
      <c r="I49" s="23" t="str">
        <f>ROW('[1]Literature review'!D7)&amp;", "&amp;ROW('[1]Literature review'!D14)&amp;", "&amp;ROW('[1]Literature review'!B24)</f>
        <v>7, 14, 24</v>
      </c>
      <c r="J49" s="23">
        <f>ROW('[1]Literature review'!D14)</f>
        <v>14</v>
      </c>
      <c r="K49" s="23" t="str">
        <f>ROW('[1]Literature review'!F7)&amp;", "&amp;ROW('[1]Literature review'!D14)&amp;", "&amp;ROW('[1]Literature review'!B24)&amp;", "&amp;ROW('[1]Literature review'!B40)</f>
        <v>7, 14, 24, 40</v>
      </c>
      <c r="L49" s="23" t="str">
        <f>ROW('[1]Literature review'!F7)&amp;", "&amp;ROW('[1]Literature review'!D14)&amp;", "&amp;ROW('[1]Literature review'!B24)&amp;", "&amp;ROW('[1]Literature review'!B30)&amp;", "&amp;ROW('[1]Literature review'!B40)</f>
        <v>7, 14, 24, 30, 40</v>
      </c>
      <c r="M49" s="23" t="str">
        <f>ROW('[1]Literature review'!F7)&amp;", "&amp;ROW('[1]Literature review'!D14)&amp;", "&amp;ROW('[1]Literature review'!B30)</f>
        <v>7, 14, 30</v>
      </c>
      <c r="N49" s="23" t="str">
        <f>ROW('[1]Literature review'!F7)&amp;", "&amp;ROW('[1]Literature review'!D14)</f>
        <v>7, 14</v>
      </c>
      <c r="O49" s="23" t="str">
        <f>ROW('[1]Literature review'!F7)&amp;", "&amp;ROW('[1]Literature review'!D14)&amp;", "&amp;ROW('[1]Literature review'!B24)&amp;", "&amp;ROW('[1]Literature review'!B40)</f>
        <v>7, 14, 24, 40</v>
      </c>
      <c r="P49" s="23" t="str">
        <f>ROW('[1]Literature review'!F7)&amp;", "&amp;ROW('[1]Literature review'!D14)&amp;", "&amp;ROW('[1]Literature review'!B40)</f>
        <v>7, 14, 40</v>
      </c>
      <c r="Q49" s="24"/>
      <c r="R49" s="24"/>
      <c r="S49" s="24"/>
      <c r="T49" s="24"/>
    </row>
    <row r="50" spans="1:20" s="25" customFormat="1" x14ac:dyDescent="0.2">
      <c r="A50" s="113"/>
      <c r="B50" s="21" t="s">
        <v>31</v>
      </c>
      <c r="C50" s="26"/>
      <c r="D50" s="27"/>
      <c r="E50" s="27"/>
      <c r="F50" s="27"/>
      <c r="G50" s="28" t="str">
        <f>ROW('[1]Literature review'!B7)&amp;", "&amp;ROW('[1]Literature review'!D14)&amp;", "&amp;ROW('[1]Literature review'!B16)&amp;", "&amp;ROW('[1]Literature review'!B17)&amp;", "&amp;ROW('[1]Literature review'!B24)&amp;", "&amp;ROW('[1]Literature review'!B29)&amp;", "&amp;ROW('[1]Literature review'!B30)&amp;", "&amp;ROW('[1]Literature review'!B40)</f>
        <v>7, 14, 16, 17, 24, 29, 30, 40</v>
      </c>
      <c r="H50" s="23" t="str">
        <f>ROW('[1]Literature review'!B7)&amp;", "&amp;ROW('[1]Literature review'!D14)&amp;", "&amp;ROW('[1]Literature review'!B41)</f>
        <v>7, 14, 41</v>
      </c>
      <c r="I50" s="23" t="str">
        <f>ROW('[1]Literature review'!C7)&amp;", "&amp;ROW('[1]Literature review'!D14)&amp;", "&amp;ROW('[1]Literature review'!B16)&amp;", "&amp;ROW('[1]Literature review'!B24)&amp;", "&amp;ROW('[1]Literature review'!C41)</f>
        <v>7, 14, 16, 24, 41</v>
      </c>
      <c r="J50" s="23">
        <f>ROW('[1]Literature review'!D14)</f>
        <v>14</v>
      </c>
      <c r="K50" s="28" t="str">
        <f>ROW('[1]Literature review'!E7)&amp;", "&amp;ROW('[1]Literature review'!D14)&amp;", "&amp;ROW('[1]Literature review'!B16)&amp;", "&amp;ROW('[1]Literature review'!B24)&amp;", "&amp;ROW('[1]Literature review'!B29)&amp;", "&amp;ROW('[1]Literature review'!B40)&amp;", "&amp;ROW('[1]Literature review'!E41)</f>
        <v>7, 14, 16, 24, 29, 40, 41</v>
      </c>
      <c r="L50" s="28" t="str">
        <f>ROW('[1]Literature review'!F7)&amp;", "&amp;ROW('[1]Literature review'!D14)&amp;", "&amp;ROW('[1]Literature review'!B16)&amp;", "&amp;ROW('[1]Literature review'!B24)&amp;", "&amp;ROW('[1]Literature review'!B29)&amp;", "&amp;ROW('[1]Literature review'!B30)&amp;", "&amp;ROW('[1]Literature review'!B40)&amp;", "&amp;ROW('[1]Literature review'!F41)</f>
        <v>7, 14, 16, 24, 29, 30, 40, 41</v>
      </c>
      <c r="M50" s="28" t="str">
        <f>ROW('[1]Literature review'!G7)&amp;", "&amp;ROW('[1]Literature review'!D14)&amp;", "&amp;ROW('[1]Literature review'!B16)&amp;", "&amp;ROW('[1]Literature review'!B29)&amp;", "&amp;ROW('[1]Literature review'!B30)&amp;", "&amp;ROW('[1]Literature review'!G41)</f>
        <v>7, 14, 16, 29, 30, 41</v>
      </c>
      <c r="N50" s="23" t="str">
        <f>ROW('[1]Literature review'!H7)&amp;", "&amp;ROW('[1]Literature review'!D14)&amp;", "&amp;ROW('[1]Literature review'!B16)&amp;", "&amp;ROW('[1]Literature review'!B29)&amp;", "&amp;ROW('[1]Literature review'!H41)</f>
        <v>7, 14, 16, 29, 41</v>
      </c>
      <c r="O50" s="23" t="str">
        <f>ROW('[1]Literature review'!F7)&amp;", "&amp;ROW('[1]Literature review'!D14)&amp;", "&amp;ROW('[1]Literature review'!B16)&amp;", "&amp;ROW('[1]Literature review'!B24)&amp;", "&amp;ROW('[1]Literature review'!B40)</f>
        <v>7, 14, 16, 24, 40</v>
      </c>
      <c r="P50" s="23" t="str">
        <f>ROW('[1]Literature review'!F7)&amp;", "&amp;ROW('[1]Literature review'!D14)&amp;", "&amp;ROW('[1]Literature review'!B33)&amp;", "&amp;ROW('[1]Literature review'!B40)</f>
        <v>7, 14, 33, 40</v>
      </c>
      <c r="Q50" s="24"/>
      <c r="R50" s="24"/>
      <c r="S50" s="24"/>
      <c r="T50" s="24"/>
    </row>
    <row r="51" spans="1:20" s="25" customFormat="1" ht="29" thickBot="1" x14ac:dyDescent="0.25">
      <c r="A51" s="114"/>
      <c r="B51" s="31" t="s">
        <v>35</v>
      </c>
      <c r="C51" s="32"/>
      <c r="D51" s="34"/>
      <c r="E51" s="34"/>
      <c r="F51" s="34"/>
      <c r="G51" s="37" t="str">
        <f>ROW('[1]Literature review'!B7)&amp;", "&amp;ROW('[1]Literature review'!F13)&amp;", "&amp;ROW('[1]Literature review'!D14)&amp;", "&amp;ROW('[1]Literature review'!B15)&amp;", "&amp;ROW('[1]Literature review'!B16)&amp;", "&amp;ROW('[1]Literature review'!B17)&amp;", "&amp;ROW('[1]Literature review'!B19)&amp;", "&amp;ROW('[1]Literature review'!B22)&amp;", "&amp;ROW('[1]Literature review'!B27)&amp;", "&amp;ROW('[1]Literature review'!B30)&amp;", "&amp;ROW('[1]Literature review'!B36)&amp;", "&amp;ROW('[1]Literature review'!B40)</f>
        <v>7, 13, 14, 15, 16, 17, 19, 22, 27, 30, 36, 40</v>
      </c>
      <c r="H51" s="33" t="str">
        <f>ROW('[1]Literature review'!C7)&amp;", "&amp;ROW('[1]Literature review'!D14)</f>
        <v>7, 14</v>
      </c>
      <c r="I51" s="33" t="str">
        <f>ROW('[1]Literature review'!D7)&amp;", "&amp;ROW('[1]Literature review'!D14)&amp;", "&amp;ROW('[1]Literature review'!B16)&amp;", "&amp;ROW('[1]Literature review'!B19)</f>
        <v>7, 14, 16, 19</v>
      </c>
      <c r="J51" s="33">
        <f>ROW('[1]Literature review'!D14)</f>
        <v>14</v>
      </c>
      <c r="K51" s="36" t="str">
        <f>ROW('[1]Literature review'!F7)&amp;", "&amp;ROW('[1]Literature review'!F13)&amp;", "&amp;ROW('[1]Literature review'!D14)&amp;", "&amp;ROW('[1]Literature review'!B16)&amp;", "&amp;ROW('[1]Literature review'!B19)&amp;", "&amp;ROW('[1]Literature review'!B22)&amp;", "&amp;ROW('[1]Literature review'!B27)&amp;", "&amp;ROW('[1]Literature review'!B36)&amp;", "&amp;ROW('[1]Literature review'!B40)</f>
        <v>7, 13, 14, 16, 19, 22, 27, 36, 40</v>
      </c>
      <c r="L51" s="36" t="str">
        <f>ROW('[1]Literature review'!F7)&amp;", "&amp;ROW('[1]Literature review'!F13)&amp;", "&amp;ROW('[1]Literature review'!D14)&amp;", "&amp;ROW('[1]Literature review'!B16)&amp;", "&amp;ROW('[1]Literature review'!B19)&amp;", "&amp;ROW('[1]Literature review'!B22)&amp;", "&amp;ROW('[1]Literature review'!B27)&amp;", "&amp;ROW('[1]Literature review'!B30)&amp;", "&amp;ROW('[1]Literature review'!B36)&amp;", "&amp;ROW('[1]Literature review'!B40)</f>
        <v>7, 13, 14, 16, 19, 22, 27, 30, 36, 40</v>
      </c>
      <c r="M51" s="36" t="str">
        <f>ROW('[1]Literature review'!F7)&amp;", "&amp;ROW('[1]Literature review'!F13)&amp;", "&amp;ROW('[1]Literature review'!D14)&amp;", "&amp;ROW('[1]Literature review'!B16)&amp;", "&amp;ROW('[1]Literature review'!B19)&amp;", "&amp;ROW('[1]Literature review'!B27)&amp;", "&amp;ROW('[1]Literature review'!B30)</f>
        <v>7, 13, 14, 16, 19, 27, 30</v>
      </c>
      <c r="N51" s="23" t="str">
        <f>ROW('[1]Literature review'!F7)&amp;", "&amp;ROW('[1]Literature review'!D14)&amp;", "&amp;ROW('[1]Literature review'!B16)&amp;", "&amp;ROW('[1]Literature review'!B19)</f>
        <v>7, 14, 16, 19</v>
      </c>
      <c r="O51" s="36" t="str">
        <f>ROW('[1]Literature review'!F7)&amp;", "&amp;ROW('[1]Literature review'!D14)&amp;", "&amp;ROW('[1]Literature review'!B16)&amp;", "&amp;ROW('[1]Literature review'!B19)&amp;", "&amp;ROW('[1]Literature review'!B22)&amp;", "&amp;ROW('[1]Literature review'!B27)&amp;", "&amp;ROW('[1]Literature review'!B40)</f>
        <v>7, 14, 16, 19, 22, 27, 40</v>
      </c>
      <c r="P51" s="36" t="str">
        <f>ROW('[1]Literature review'!F7)&amp;", "&amp;ROW('[1]Literature review'!D14)&amp;", "&amp;ROW('[1]Literature review'!B19)&amp;", "&amp;ROW('[1]Literature review'!B22)&amp;", "&amp;ROW('[1]Literature review'!B33)&amp;", "&amp;ROW('[1]Literature review'!B40)</f>
        <v>7, 14, 19, 22, 33, 40</v>
      </c>
      <c r="Q51" s="24"/>
      <c r="R51" s="24"/>
      <c r="S51" s="24"/>
      <c r="T51" s="24"/>
    </row>
    <row r="52" spans="1:20" s="25" customFormat="1" x14ac:dyDescent="0.2">
      <c r="A52" s="112" t="s">
        <v>41</v>
      </c>
      <c r="B52" s="38" t="s">
        <v>28</v>
      </c>
      <c r="C52" s="39" t="str">
        <f>"("&amp;ROW('[1]Literature review'!B37)&amp;")"</f>
        <v>(37)</v>
      </c>
      <c r="D52" s="40" t="str">
        <f>"("&amp;ROW('[1]Literature review'!C37)&amp;")"</f>
        <v>(37)</v>
      </c>
      <c r="E52" s="40" t="str">
        <f>"("&amp;ROW('[1]Literature review'!D37)&amp;")"</f>
        <v>(37)</v>
      </c>
      <c r="F52" s="40" t="str">
        <f>"("&amp;ROW('[1]Literature review'!E37)&amp;")"</f>
        <v>(37)</v>
      </c>
      <c r="G52" s="40">
        <f>ROW('[1]Literature review'!B26)</f>
        <v>26</v>
      </c>
      <c r="H52" s="40" t="str">
        <f>"("&amp;ROW('[1]Literature review'!G37)&amp;")"</f>
        <v>(37)</v>
      </c>
      <c r="I52" s="40" t="str">
        <f>"("&amp;ROW('[1]Literature review'!H37)&amp;")"</f>
        <v>(37)</v>
      </c>
      <c r="J52" s="40" t="str">
        <f>"("&amp;ROW('[1]Literature review'!I37)&amp;")"</f>
        <v>(37)</v>
      </c>
      <c r="K52" s="40" t="str">
        <f>"("&amp;ROW('[1]Literature review'!J37)&amp;")"</f>
        <v>(37)</v>
      </c>
      <c r="L52" s="40" t="str">
        <f>"("&amp;ROW('[1]Literature review'!K37)&amp;")"</f>
        <v>(37)</v>
      </c>
      <c r="M52" s="40" t="str">
        <f>"("&amp;ROW('[1]Literature review'!L37)&amp;")"</f>
        <v>(37)</v>
      </c>
      <c r="N52" s="40" t="str">
        <f>"("&amp;ROW('[1]Literature review'!M37)&amp;")"</f>
        <v>(37)</v>
      </c>
      <c r="O52" s="40" t="str">
        <f>"("&amp;ROW('[1]Literature review'!N37)&amp;")"</f>
        <v>(37)</v>
      </c>
      <c r="P52" s="40" t="str">
        <f>"("&amp;ROW('[1]Literature review'!O37)&amp;")"</f>
        <v>(37)</v>
      </c>
      <c r="Q52" s="24"/>
      <c r="R52" s="24"/>
      <c r="S52" s="24"/>
      <c r="T52" s="24"/>
    </row>
    <row r="53" spans="1:20" s="25" customFormat="1" x14ac:dyDescent="0.2">
      <c r="A53" s="113"/>
      <c r="B53" s="21" t="s">
        <v>29</v>
      </c>
      <c r="C53" s="26"/>
      <c r="D53" s="27"/>
      <c r="E53" s="27"/>
      <c r="F53" s="27"/>
      <c r="G53" s="23" t="str">
        <f>ROW('[1]Literature review'!B11)&amp;", "&amp;ROW('[1]Literature review'!D14)&amp;", "&amp;ROW('[1]Literature review'!B20)&amp;", "&amp;ROW('[1]Literature review'!B33)&amp;", "&amp;ROW('[1]Literature review'!B40)</f>
        <v>11, 14, 20, 33, 40</v>
      </c>
      <c r="H53" s="23" t="str">
        <f>ROW('[1]Literature review'!D14)&amp;", "&amp;ROW('[1]Literature review'!B20)</f>
        <v>14, 20</v>
      </c>
      <c r="I53" s="23" t="str">
        <f>ROW('[1]Literature review'!D14)&amp;", "&amp;ROW('[1]Literature review'!B20)</f>
        <v>14, 20</v>
      </c>
      <c r="J53" s="23" t="str">
        <f>ROW('[1]Literature review'!D14)&amp;", "&amp;ROW('[1]Literature review'!B20)</f>
        <v>14, 20</v>
      </c>
      <c r="K53" s="23" t="str">
        <f>ROW('[1]Literature review'!B11)&amp;", "&amp;ROW('[1]Literature review'!D14)&amp;", "&amp;ROW('[1]Literature review'!B20)&amp;", "&amp;ROW('[1]Literature review'!B33)&amp;", "&amp;ROW('[1]Literature review'!B40)</f>
        <v>11, 14, 20, 33, 40</v>
      </c>
      <c r="L53" s="23" t="str">
        <f>ROW('[1]Literature review'!B11)&amp;", "&amp;ROW('[1]Literature review'!D14)&amp;", "&amp;ROW('[1]Literature review'!B20)&amp;", "&amp;ROW('[1]Literature review'!B33)&amp;", "&amp;ROW('[1]Literature review'!B40)</f>
        <v>11, 14, 20, 33, 40</v>
      </c>
      <c r="M53" s="23" t="str">
        <f>ROW('[1]Literature review'!D14)&amp;", "&amp;ROW('[1]Literature review'!B20)</f>
        <v>14, 20</v>
      </c>
      <c r="N53" s="23" t="str">
        <f>ROW('[1]Literature review'!D14)&amp;", "&amp;ROW('[1]Literature review'!B20)</f>
        <v>14, 20</v>
      </c>
      <c r="O53" s="23" t="str">
        <f>ROW('[1]Literature review'!D14)&amp;", "&amp;ROW('[1]Literature review'!B20)&amp;", "&amp;ROW('[1]Literature review'!B33)&amp;", "&amp;ROW('[1]Literature review'!B40)</f>
        <v>14, 20, 33, 40</v>
      </c>
      <c r="P53" s="23" t="str">
        <f>ROW('[1]Literature review'!D14)&amp;", "&amp;ROW('[1]Literature review'!B20)&amp;", "&amp;ROW('[1]Literature review'!B33)&amp;", "&amp;ROW('[1]Literature review'!B40)</f>
        <v>14, 20, 33, 40</v>
      </c>
      <c r="Q53" s="24"/>
      <c r="R53" s="24"/>
      <c r="S53" s="24"/>
      <c r="T53" s="24"/>
    </row>
    <row r="54" spans="1:20" s="25" customFormat="1" x14ac:dyDescent="0.2">
      <c r="A54" s="113"/>
      <c r="B54" s="21" t="s">
        <v>30</v>
      </c>
      <c r="C54" s="26"/>
      <c r="D54" s="27"/>
      <c r="E54" s="27"/>
      <c r="F54" s="27"/>
      <c r="G54" s="28" t="str">
        <f>ROW('[1]Literature review'!B9)&amp;", "&amp;ROW('[1]Literature review'!B11)&amp;", "&amp;ROW('[1]Literature review'!D14)&amp;", "&amp;ROW('[1]Literature review'!B20)&amp;", "&amp;ROW('[1]Literature review'!B30)&amp;", "&amp;ROW('[1]Literature review'!B34)&amp;", "&amp;ROW('[1]Literature review'!B40)</f>
        <v>9, 11, 14, 20, 30, 34, 40</v>
      </c>
      <c r="H54" s="23" t="str">
        <f>ROW('[1]Literature review'!D14)&amp;", "&amp;ROW('[1]Literature review'!B20)</f>
        <v>14, 20</v>
      </c>
      <c r="I54" s="23" t="str">
        <f>ROW('[1]Literature review'!D14)&amp;", "&amp;ROW('[1]Literature review'!B20)</f>
        <v>14, 20</v>
      </c>
      <c r="J54" s="23" t="str">
        <f>ROW('[1]Literature review'!D14)&amp;", "&amp;ROW('[1]Literature review'!B20)</f>
        <v>14, 20</v>
      </c>
      <c r="K54" s="28" t="str">
        <f>ROW('[1]Literature review'!B9)&amp;", "&amp;ROW('[1]Literature review'!B11)&amp;", "&amp;ROW('[1]Literature review'!D14)&amp;", "&amp;ROW('[1]Literature review'!B20)&amp;", "&amp;ROW('[1]Literature review'!B34)&amp;", "&amp;ROW('[1]Literature review'!B40)</f>
        <v>9, 11, 14, 20, 34, 40</v>
      </c>
      <c r="L54" s="28" t="str">
        <f>ROW('[1]Literature review'!B11)&amp;", "&amp;ROW('[1]Literature review'!D14)&amp;", "&amp;ROW('[1]Literature review'!B20)&amp;", "&amp;ROW('[1]Literature review'!B30)&amp;", "&amp;ROW('[1]Literature review'!B34)&amp;", "&amp;ROW('[1]Literature review'!B40)</f>
        <v>11, 14, 20, 30, 34, 40</v>
      </c>
      <c r="M54" s="23" t="str">
        <f>ROW('[1]Literature review'!D14)&amp;", "&amp;ROW('[1]Literature review'!B20)&amp;", "&amp;ROW('[1]Literature review'!B30)</f>
        <v>14, 20, 30</v>
      </c>
      <c r="N54" s="23" t="str">
        <f>ROW('[1]Literature review'!D14)&amp;", "&amp;ROW('[1]Literature review'!B20)</f>
        <v>14, 20</v>
      </c>
      <c r="O54" s="23" t="str">
        <f>ROW('[1]Literature review'!D14)&amp;", "&amp;ROW('[1]Literature review'!B20)&amp;", "&amp;ROW('[1]Literature review'!B40)</f>
        <v>14, 20, 40</v>
      </c>
      <c r="P54" s="23" t="str">
        <f>ROW('[1]Literature review'!D14)&amp;", "&amp;ROW('[1]Literature review'!B20)&amp;", "&amp;ROW('[1]Literature review'!B40)</f>
        <v>14, 20, 40</v>
      </c>
      <c r="Q54" s="24"/>
      <c r="R54" s="24"/>
      <c r="S54" s="24"/>
      <c r="T54" s="24"/>
    </row>
    <row r="55" spans="1:20" s="25" customFormat="1" ht="28" x14ac:dyDescent="0.2">
      <c r="A55" s="113"/>
      <c r="B55" s="21" t="s">
        <v>31</v>
      </c>
      <c r="C55" s="26"/>
      <c r="D55" s="27"/>
      <c r="E55" s="27"/>
      <c r="F55" s="27"/>
      <c r="G55" s="29" t="str">
        <f>ROW('[1]Literature review'!B9)&amp;", "&amp;ROW('[1]Literature review'!B11)&amp;", "&amp;ROW('[1]Literature review'!D14)&amp;", "&amp;ROW('[1]Literature review'!B16)&amp;", "&amp;ROW('[1]Literature review'!B20)&amp;", "&amp;ROW('[1]Literature review'!B25)&amp;", "&amp;ROW('[1]Literature review'!B29)&amp;", "&amp;ROW('[1]Literature review'!B30)&amp;", "&amp;ROW('[1]Literature review'!B33)&amp;", "&amp;ROW('[1]Literature review'!B34)&amp;", "&amp;ROW('[1]Literature review'!B35)&amp;", "&amp;ROW('[1]Literature review'!B40)&amp;", "&amp;ROW('[1]Literature review'!B43)</f>
        <v>9, 11, 14, 16, 20, 25, 29, 30, 33, 34, 35, 40, 43</v>
      </c>
      <c r="H55" s="23" t="str">
        <f>ROW('[1]Literature review'!D14)&amp;", "&amp;ROW('[1]Literature review'!B20)&amp;", "&amp;ROW('[1]Literature review'!B41)</f>
        <v>14, 20, 41</v>
      </c>
      <c r="I55" s="23" t="str">
        <f>ROW('[1]Literature review'!D14)&amp;", "&amp;ROW('[1]Literature review'!B16)&amp;", "&amp;ROW('[1]Literature review'!B20)&amp;", "&amp;ROW('[1]Literature review'!B41)</f>
        <v>14, 16, 20, 41</v>
      </c>
      <c r="J55" s="23" t="str">
        <f>ROW('[1]Literature review'!D14)&amp;", "&amp;ROW('[1]Literature review'!B20)</f>
        <v>14, 20</v>
      </c>
      <c r="K55" s="29" t="str">
        <f>ROW('[1]Literature review'!B9)&amp;", "&amp;ROW('[1]Literature review'!B11)&amp;", "&amp;ROW('[1]Literature review'!D14)&amp;", "&amp;ROW('[1]Literature review'!B16)&amp;", "&amp;ROW('[1]Literature review'!B20)&amp;", "&amp;ROW('[1]Literature review'!B25)&amp;", "&amp;ROW('[1]Literature review'!B29)&amp;", "&amp;ROW('[1]Literature review'!B33)&amp;", "&amp;ROW('[1]Literature review'!B34)&amp;", "&amp;ROW('[1]Literature review'!B35)&amp;", "&amp;ROW('[1]Literature review'!B40)&amp;", "&amp;ROW('[1]Literature review'!B41)&amp;", "&amp;ROW('[1]Literature review'!B43)</f>
        <v>9, 11, 14, 16, 20, 25, 29, 33, 34, 35, 40, 41, 43</v>
      </c>
      <c r="L55" s="29" t="str">
        <f>ROW('[1]Literature review'!B11)&amp;", "&amp;ROW('[1]Literature review'!D14)&amp;", "&amp;ROW('[1]Literature review'!B16)&amp;", "&amp;ROW('[1]Literature review'!B20)&amp;", "&amp;ROW('[1]Literature review'!B25)&amp;", "&amp;ROW('[1]Literature review'!B29)&amp;", "&amp;ROW('[1]Literature review'!B30)&amp;", "&amp;ROW('[1]Literature review'!B33)&amp;", "&amp;ROW('[1]Literature review'!B34)&amp;", "&amp;ROW('[1]Literature review'!B35)&amp;", "&amp;ROW('[1]Literature review'!B40)&amp;", "&amp;ROW('[1]Literature review'!C41)&amp;", "&amp;ROW('[1]Literature review'!B43)</f>
        <v>11, 14, 16, 20, 25, 29, 30, 33, 34, 35, 40, 41, 43</v>
      </c>
      <c r="M55" s="28" t="str">
        <f>ROW('[1]Literature review'!D14)&amp;", "&amp;ROW('[1]Literature review'!B16)&amp;", "&amp;ROW('[1]Literature review'!B20)&amp;", "&amp;ROW('[1]Literature review'!B25)&amp;", "&amp;ROW('[1]Literature review'!B29)&amp;", "&amp;ROW('[1]Literature review'!B30)&amp;", "&amp;ROW('[1]Literature review'!B41)&amp;", "&amp;ROW('[1]Literature review'!B43)</f>
        <v>14, 16, 20, 25, 29, 30, 41, 43</v>
      </c>
      <c r="N55" s="28" t="str">
        <f>ROW('[1]Literature review'!D14)&amp;", "&amp;ROW('[1]Literature review'!B16)&amp;", "&amp;ROW('[1]Literature review'!B20)&amp;", "&amp;ROW('[1]Literature review'!B25)&amp;", "&amp;ROW('[1]Literature review'!B29)&amp;", "&amp;ROW('[1]Literature review'!B39)&amp;", "&amp;ROW('[1]Literature review'!B43)</f>
        <v>14, 16, 20, 25, 29, 39, 43</v>
      </c>
      <c r="O55" s="28" t="str">
        <f>ROW('[1]Literature review'!D14)&amp;", "&amp;ROW('[1]Literature review'!B16)&amp;", "&amp;ROW('[1]Literature review'!B20)&amp;", "&amp;ROW('[1]Literature review'!B25)&amp;", "&amp;ROW('[1]Literature review'!B33)&amp;", "&amp;ROW('[1]Literature review'!B40)</f>
        <v>14, 16, 20, 25, 33, 40</v>
      </c>
      <c r="P55" s="23" t="str">
        <f>ROW('[1]Literature review'!D14)&amp;", "&amp;ROW('[1]Literature review'!B20)&amp;", "&amp;ROW('[1]Literature review'!B33)&amp;", "&amp;ROW('[1]Literature review'!B40)</f>
        <v>14, 20, 33, 40</v>
      </c>
      <c r="Q55" s="24"/>
      <c r="R55" s="24"/>
      <c r="S55" s="24"/>
      <c r="T55" s="24"/>
    </row>
    <row r="56" spans="1:20" s="25" customFormat="1" ht="43" thickBot="1" x14ac:dyDescent="0.25">
      <c r="A56" s="114"/>
      <c r="B56" s="31" t="s">
        <v>35</v>
      </c>
      <c r="C56" s="46">
        <f>ROW('[1]Literature review'!B44)</f>
        <v>44</v>
      </c>
      <c r="D56" s="34"/>
      <c r="E56" s="34"/>
      <c r="F56" s="34"/>
      <c r="G56" s="35" t="str">
        <f>ROW('[1]Literature review'!B3)&amp;", "&amp;ROW('[1]Literature review'!B6)&amp;", "&amp;ROW('[1]Literature review'!B7)&amp;", "&amp;ROW('[1]Literature review'!B9)&amp;", "&amp;ROW('[1]Literature review'!B10)&amp;", "&amp;ROW('[1]Literature review'!B11)&amp;", "&amp;ROW('[1]Literature review'!F13)&amp;", "&amp;ROW('[1]Literature review'!D14)&amp;", "&amp;ROW('[1]Literature review'!B15)&amp;", "&amp;ROW('[1]Literature review'!B16)&amp;", "&amp;ROW('[1]Literature review'!B19)&amp;", "&amp;ROW('[1]Literature review'!B20)&amp;", "&amp;ROW('[1]Literature review'!B25)&amp;", "&amp;ROW('[1]Literature review'!B26)&amp;", "&amp;ROW('[1]Literature review'!B27)&amp;", "&amp;ROW('[1]Literature review'!B28)&amp;", "&amp;ROW('[1]Literature review'!B30)&amp;", "&amp;ROW('[1]Literature review'!B33)&amp;", "&amp;ROW('[1]Literature review'!B34)&amp;", "&amp;ROW('[1]Literature review'!B36)&amp;", "&amp;ROW('[1]Literature review'!B40)&amp;", "&amp;ROW('[1]Literature review'!B43)</f>
        <v>3, 6, 7, 9, 10, 11, 13, 14, 15, 16, 19, 20, 25, 26, 27, 28, 30, 33, 34, 36, 40, 43</v>
      </c>
      <c r="H56" s="33" t="str">
        <f>ROW('[1]Literature review'!B10)&amp;", "&amp;ROW('[1]Literature review'!D14)&amp;", "&amp;ROW('[1]Literature review'!B20)&amp;", "&amp;ROW('[1]Literature review'!B44)</f>
        <v>10, 14, 20, 44</v>
      </c>
      <c r="I56" s="36" t="str">
        <f>ROW('[1]Literature review'!B7)&amp;", "&amp;ROW('[1]Literature review'!B10)&amp;", "&amp;ROW('[1]Literature review'!D14)&amp;", "&amp;ROW('[1]Literature review'!B16)&amp;", "&amp;ROW('[1]Literature review'!B19)&amp;", "&amp;ROW('[1]Literature review'!B20)&amp;", "&amp;ROW('[1]Literature review'!B44)</f>
        <v>7, 10, 14, 16, 19, 20, 44</v>
      </c>
      <c r="J56" s="33" t="str">
        <f>ROW('[1]Literature review'!B10)&amp;", "&amp;ROW('[1]Literature review'!D14)&amp;", "&amp;ROW('[1]Literature review'!B20)</f>
        <v>10, 14, 20</v>
      </c>
      <c r="K56" s="42" t="str">
        <f>ROW('[1]Literature review'!F3)&amp;", "&amp;ROW('[1]Literature review'!F6)&amp;", "&amp;ROW('[1]Literature review'!F7)&amp;", "&amp;ROW('[1]Literature review'!B9)&amp;", "&amp;ROW('[1]Literature review'!B10)&amp;", "&amp;ROW('[1]Literature review'!B11)&amp;", "&amp;ROW('[1]Literature review'!D14)&amp;", "&amp;ROW('[1]Literature review'!B16)&amp;", "&amp;ROW('[1]Literature review'!B19)&amp;", "&amp;ROW('[1]Literature review'!B20)&amp;", "&amp;ROW('[1]Literature review'!B25)&amp;", "&amp;ROW('[1]Literature review'!B27)&amp;", "&amp;ROW('[1]Literature review'!B33)&amp;", "&amp;ROW('[1]Literature review'!B34)&amp;", "&amp;ROW('[1]Literature review'!B36)&amp;", "&amp;ROW('[1]Literature review'!B40)&amp;", "&amp;ROW('[1]Literature review'!B43)</f>
        <v>3, 6, 7, 9, 10, 11, 14, 16, 19, 20, 25, 27, 33, 34, 36, 40, 43</v>
      </c>
      <c r="L56" s="42" t="str">
        <f>ROW('[1]Literature review'!B6)&amp;", "&amp;ROW('[1]Literature review'!F7)&amp;", "&amp;ROW('[1]Literature review'!B10)&amp;", "&amp;ROW('[1]Literature review'!B11)&amp;", "&amp;ROW('[1]Literature review'!D14)&amp;", "&amp;ROW('[1]Literature review'!B16)&amp;", "&amp;ROW('[1]Literature review'!B19)&amp;", "&amp;ROW('[1]Literature review'!B20)&amp;", "&amp;ROW('[1]Literature review'!B25)&amp;", "&amp;ROW('[1]Literature review'!B27)&amp;", "&amp;ROW('[1]Literature review'!B28)&amp;", "&amp;ROW('[1]Literature review'!B30)&amp;", "&amp;ROW('[1]Literature review'!B33)&amp;", "&amp;ROW('[1]Literature review'!B34)&amp;", "&amp;ROW('[1]Literature review'!B36)&amp;", "&amp;ROW('[1]Literature review'!B40)&amp;", "&amp;ROW('[1]Literature review'!B43)</f>
        <v>6, 7, 10, 11, 14, 16, 19, 20, 25, 27, 28, 30, 33, 34, 36, 40, 43</v>
      </c>
      <c r="M56" s="37" t="str">
        <f>ROW('[1]Literature review'!F7)&amp;", "&amp;ROW('[1]Literature review'!B10)&amp;", "&amp;ROW('[1]Literature review'!D14)&amp;", "&amp;ROW('[1]Literature review'!B16)&amp;", "&amp;ROW('[1]Literature review'!B19)&amp;", "&amp;ROW('[1]Literature review'!B20)&amp;", "&amp;ROW('[1]Literature review'!B25)&amp;", "&amp;ROW('[1]Literature review'!B27)&amp;", "&amp;ROW('[1]Literature review'!B28)&amp;", "&amp;ROW('[1]Literature review'!B30)&amp;", "&amp;ROW('[1]Literature review'!B43)&amp;", "&amp;ROW('[1]Literature review'!B44)</f>
        <v>7, 10, 14, 16, 19, 20, 25, 27, 28, 30, 43, 44</v>
      </c>
      <c r="N56" s="36" t="str">
        <f>ROW('[1]Literature review'!G7)&amp;", "&amp;ROW('[1]Literature review'!B10)&amp;", "&amp;ROW('[1]Literature review'!D14)&amp;", "&amp;ROW('[1]Literature review'!B16)&amp;", "&amp;ROW('[1]Literature review'!B19)&amp;", "&amp;ROW('[1]Literature review'!B20)&amp;", "&amp;ROW('[1]Literature review'!B25)&amp;", "&amp;ROW('[1]Literature review'!B28)&amp;", "&amp;ROW('[1]Literature review'!B43)&amp;", "&amp;ROW('[1]Literature review'!B44)</f>
        <v>7, 10, 14, 16, 19, 20, 25, 28, 43, 44</v>
      </c>
      <c r="O56" s="36" t="str">
        <f>ROW('[1]Literature review'!E6)&amp;", "&amp;ROW('[1]Literature review'!I7)&amp;", "&amp;ROW('[1]Literature review'!D14)&amp;", "&amp;ROW('[1]Literature review'!B16)&amp;", "&amp;ROW('[1]Literature review'!B19)&amp;", "&amp;ROW('[1]Literature review'!B20)&amp;", "&amp;ROW('[1]Literature review'!B25)&amp;", "&amp;ROW('[1]Literature review'!B33)&amp;", "&amp;ROW('[1]Literature review'!B40)&amp;", "&amp;ROW('[1]Literature review'!B44)</f>
        <v>6, 7, 14, 16, 19, 20, 25, 33, 40, 44</v>
      </c>
      <c r="P56" s="36" t="str">
        <f>ROW('[1]Literature review'!F6)&amp;", "&amp;ROW('[1]Literature review'!J7)&amp;", "&amp;ROW('[1]Literature review'!D14)&amp;", "&amp;ROW('[1]Literature review'!B19)&amp;", "&amp;ROW('[1]Literature review'!B20)&amp;", "&amp;ROW('[1]Literature review'!B33)&amp;", "&amp;ROW('[1]Literature review'!B40)</f>
        <v>6, 7, 14, 19, 20, 33, 40</v>
      </c>
      <c r="Q56" s="24"/>
      <c r="R56" s="24"/>
      <c r="S56" s="24"/>
      <c r="T56" s="24"/>
    </row>
    <row r="57" spans="1:20" s="25" customFormat="1" ht="17" thickBot="1" x14ac:dyDescent="0.25">
      <c r="A57" s="47" t="s">
        <v>42</v>
      </c>
      <c r="B57" s="48"/>
      <c r="C57" s="117"/>
      <c r="D57" s="118"/>
      <c r="E57" s="118"/>
      <c r="F57" s="118"/>
      <c r="G57" s="118"/>
      <c r="H57" s="118"/>
      <c r="I57" s="118"/>
      <c r="J57" s="118"/>
      <c r="K57" s="118"/>
      <c r="L57" s="118"/>
      <c r="M57" s="118"/>
      <c r="N57" s="118"/>
      <c r="O57" s="118"/>
      <c r="P57" s="118"/>
      <c r="Q57" s="24"/>
      <c r="R57" s="24"/>
      <c r="S57" s="24"/>
      <c r="T57" s="24"/>
    </row>
    <row r="58" spans="1:20" s="25" customFormat="1" x14ac:dyDescent="0.2">
      <c r="A58" s="112" t="s">
        <v>43</v>
      </c>
      <c r="B58" s="38" t="s">
        <v>28</v>
      </c>
      <c r="C58" s="49"/>
      <c r="D58" s="41"/>
      <c r="E58" s="50"/>
      <c r="F58" s="50"/>
      <c r="G58" s="50"/>
      <c r="H58" s="50"/>
      <c r="I58" s="50"/>
      <c r="J58" s="50"/>
      <c r="K58" s="50"/>
      <c r="L58" s="50"/>
      <c r="M58" s="50"/>
      <c r="N58" s="50"/>
      <c r="O58" s="50"/>
      <c r="P58" s="50"/>
      <c r="Q58" s="24"/>
      <c r="R58" s="24"/>
      <c r="S58" s="24"/>
      <c r="T58" s="24"/>
    </row>
    <row r="59" spans="1:20" s="25" customFormat="1" x14ac:dyDescent="0.2">
      <c r="A59" s="113"/>
      <c r="B59" s="21" t="s">
        <v>29</v>
      </c>
      <c r="C59" s="26"/>
      <c r="D59" s="27"/>
      <c r="E59" s="44"/>
      <c r="F59" s="44"/>
      <c r="G59" s="51" t="str">
        <f>ROW('[1]Literature review'!B11)&amp;", "&amp;ROW('[1]Literature review'!B14)</f>
        <v>11, 14</v>
      </c>
      <c r="H59" s="51">
        <f>ROW('[1]Literature review'!B14)</f>
        <v>14</v>
      </c>
      <c r="I59" s="51">
        <f>ROW('[1]Literature review'!B14)</f>
        <v>14</v>
      </c>
      <c r="J59" s="51">
        <f>ROW('[1]Literature review'!B14)</f>
        <v>14</v>
      </c>
      <c r="K59" s="51" t="str">
        <f>ROW('[1]Literature review'!F11)&amp;", "&amp;ROW('[1]Literature review'!B14)</f>
        <v>11, 14</v>
      </c>
      <c r="L59" s="51">
        <f>ROW('[1]Literature review'!E14)</f>
        <v>14</v>
      </c>
      <c r="M59" s="51">
        <f>ROW('[1]Literature review'!B14)</f>
        <v>14</v>
      </c>
      <c r="N59" s="51">
        <f>ROW('[1]Literature review'!C14)</f>
        <v>14</v>
      </c>
      <c r="O59" s="51">
        <f>ROW('[1]Literature review'!D14)</f>
        <v>14</v>
      </c>
      <c r="P59" s="51">
        <f>ROW('[1]Literature review'!D14)</f>
        <v>14</v>
      </c>
      <c r="Q59" s="24"/>
      <c r="R59" s="24"/>
      <c r="S59" s="24"/>
      <c r="T59" s="24"/>
    </row>
    <row r="60" spans="1:20" s="25" customFormat="1" x14ac:dyDescent="0.2">
      <c r="A60" s="113"/>
      <c r="B60" s="21" t="s">
        <v>30</v>
      </c>
      <c r="C60" s="26"/>
      <c r="D60" s="27"/>
      <c r="E60" s="44"/>
      <c r="F60" s="44"/>
      <c r="G60" s="51" t="str">
        <f>ROW('[1]Literature review'!B11)&amp;", "&amp;ROW('[1]Literature review'!B14)</f>
        <v>11, 14</v>
      </c>
      <c r="H60" s="51">
        <f>ROW('[1]Literature review'!B14)</f>
        <v>14</v>
      </c>
      <c r="I60" s="51">
        <f>ROW('[1]Literature review'!B14)</f>
        <v>14</v>
      </c>
      <c r="J60" s="51">
        <f>ROW('[1]Literature review'!B14)</f>
        <v>14</v>
      </c>
      <c r="K60" s="51" t="str">
        <f>ROW('[1]Literature review'!F11)&amp;", "&amp;ROW('[1]Literature review'!B14)</f>
        <v>11, 14</v>
      </c>
      <c r="L60" s="51">
        <f>ROW('[1]Literature review'!E14)</f>
        <v>14</v>
      </c>
      <c r="M60" s="51">
        <f>ROW('[1]Literature review'!B14)</f>
        <v>14</v>
      </c>
      <c r="N60" s="51">
        <f>ROW('[1]Literature review'!C14)</f>
        <v>14</v>
      </c>
      <c r="O60" s="51">
        <f>ROW('[1]Literature review'!D14)</f>
        <v>14</v>
      </c>
      <c r="P60" s="51">
        <f>ROW('[1]Literature review'!D14)</f>
        <v>14</v>
      </c>
      <c r="Q60" s="24"/>
      <c r="R60" s="24"/>
      <c r="S60" s="24"/>
      <c r="T60" s="24"/>
    </row>
    <row r="61" spans="1:20" s="25" customFormat="1" x14ac:dyDescent="0.2">
      <c r="A61" s="113"/>
      <c r="B61" s="21" t="s">
        <v>31</v>
      </c>
      <c r="C61" s="26"/>
      <c r="D61" s="27"/>
      <c r="E61" s="44"/>
      <c r="F61" s="44"/>
      <c r="G61" s="51" t="str">
        <f>ROW('[1]Literature review'!B11)&amp;", "&amp;ROW('[1]Literature review'!B14)</f>
        <v>11, 14</v>
      </c>
      <c r="H61" s="51">
        <f>ROW('[1]Literature review'!B14)</f>
        <v>14</v>
      </c>
      <c r="I61" s="51">
        <f>ROW('[1]Literature review'!B14)</f>
        <v>14</v>
      </c>
      <c r="J61" s="51">
        <f>ROW('[1]Literature review'!B14)</f>
        <v>14</v>
      </c>
      <c r="K61" s="51" t="str">
        <f>ROW('[1]Literature review'!F11)&amp;", "&amp;ROW('[1]Literature review'!B14)</f>
        <v>11, 14</v>
      </c>
      <c r="L61" s="51">
        <f>ROW('[1]Literature review'!E14)</f>
        <v>14</v>
      </c>
      <c r="M61" s="51">
        <f>ROW('[1]Literature review'!B14)</f>
        <v>14</v>
      </c>
      <c r="N61" s="51">
        <f>ROW('[1]Literature review'!C14)</f>
        <v>14</v>
      </c>
      <c r="O61" s="51">
        <f>ROW('[1]Literature review'!D14)</f>
        <v>14</v>
      </c>
      <c r="P61" s="51">
        <f>ROW('[1]Literature review'!D14)</f>
        <v>14</v>
      </c>
      <c r="Q61" s="24"/>
      <c r="R61" s="24"/>
      <c r="S61" s="24"/>
      <c r="T61" s="24"/>
    </row>
    <row r="62" spans="1:20" s="25" customFormat="1" ht="17" thickBot="1" x14ac:dyDescent="0.25">
      <c r="A62" s="114"/>
      <c r="B62" s="31" t="s">
        <v>35</v>
      </c>
      <c r="C62" s="32"/>
      <c r="D62" s="34"/>
      <c r="E62" s="45"/>
      <c r="F62" s="45"/>
      <c r="G62" s="33" t="str">
        <f>ROW('[1]Literature review'!B10)&amp;", "&amp;ROW('[1]Literature review'!B11)&amp;", "&amp;ROW('[1]Literature review'!B14)</f>
        <v>10, 11, 14</v>
      </c>
      <c r="H62" s="33" t="str">
        <f>ROW('[1]Literature review'!B10)&amp;", "&amp;ROW('[1]Literature review'!B14)</f>
        <v>10, 14</v>
      </c>
      <c r="I62" s="33" t="str">
        <f>ROW('[1]Literature review'!B10)&amp;", "&amp;ROW('[1]Literature review'!B14)</f>
        <v>10, 14</v>
      </c>
      <c r="J62" s="52">
        <f>ROW('[1]Literature review'!B14)</f>
        <v>14</v>
      </c>
      <c r="K62" s="33" t="str">
        <f>ROW('[1]Literature review'!F10)&amp;", "&amp;ROW('[1]Literature review'!F11)&amp;", "&amp;ROW('[1]Literature review'!B14)</f>
        <v>10, 11, 14</v>
      </c>
      <c r="L62" s="33" t="str">
        <f>ROW('[1]Literature review'!B10)&amp;", "&amp;ROW('[1]Literature review'!B14)</f>
        <v>10, 14</v>
      </c>
      <c r="M62" s="33" t="str">
        <f>ROW('[1]Literature review'!B10)&amp;", "&amp;ROW('[1]Literature review'!B14)</f>
        <v>10, 14</v>
      </c>
      <c r="N62" s="33" t="str">
        <f>ROW('[1]Literature review'!C10)&amp;", "&amp;ROW('[1]Literature review'!C14)</f>
        <v>10, 14</v>
      </c>
      <c r="O62" s="52">
        <f>ROW('[1]Literature review'!D14)</f>
        <v>14</v>
      </c>
      <c r="P62" s="52">
        <f>ROW('[1]Literature review'!D14)</f>
        <v>14</v>
      </c>
      <c r="Q62" s="24"/>
      <c r="R62" s="24"/>
      <c r="S62" s="24"/>
      <c r="T62" s="24"/>
    </row>
    <row r="63" spans="1:20" s="25" customFormat="1" x14ac:dyDescent="0.2">
      <c r="A63" s="112" t="s">
        <v>44</v>
      </c>
      <c r="B63" s="38" t="s">
        <v>28</v>
      </c>
      <c r="C63" s="39" t="str">
        <f>"("&amp;ROW('[1]Literature review'!B37)&amp;")"</f>
        <v>(37)</v>
      </c>
      <c r="D63" s="40" t="str">
        <f>"("&amp;ROW('[1]Literature review'!C37)&amp;")"</f>
        <v>(37)</v>
      </c>
      <c r="E63" s="53" t="str">
        <f>"("&amp;ROW('[1]Literature review'!C37)&amp;")"&amp;", "&amp;ROW('[1]Literature review'!B39)</f>
        <v>(37), 39</v>
      </c>
      <c r="F63" s="40" t="str">
        <f>"("&amp;ROW('[1]Literature review'!E37)&amp;")"</f>
        <v>(37)</v>
      </c>
      <c r="G63" s="53">
        <f>ROW('[1]Literature review'!B18)</f>
        <v>18</v>
      </c>
      <c r="H63" s="53" t="str">
        <f>ROW('[1]Literature review'!E18)&amp;", "&amp;"("&amp;ROW('[1]Literature review'!F37)&amp;")"&amp;", "&amp;ROW('[1]Literature review'!E39)</f>
        <v>18, (37), 39</v>
      </c>
      <c r="I63" s="53" t="str">
        <f>ROW('[1]Literature review'!B18)&amp;", "&amp;"("&amp;ROW('[1]Literature review'!F37)&amp;")"&amp;", "&amp;ROW('[1]Literature review'!B39)</f>
        <v>18, (37), 39</v>
      </c>
      <c r="J63" s="40" t="str">
        <f>ROW('[1]Literature review'!B18)&amp;", "&amp;"("&amp;ROW('[1]Literature review'!I37)&amp;")"</f>
        <v>18, (37)</v>
      </c>
      <c r="K63" s="53" t="str">
        <f>ROW('[1]Literature review'!B18)&amp;", "&amp;"("&amp;ROW('[1]Literature review'!F37)&amp;")"</f>
        <v>18, (37)</v>
      </c>
      <c r="L63" s="53" t="str">
        <f>ROW('[1]Literature review'!C18)&amp;", "&amp;"("&amp;ROW('[1]Literature review'!G37)&amp;")"</f>
        <v>18, (37)</v>
      </c>
      <c r="M63" s="53" t="str">
        <f>ROW('[1]Literature review'!B18)&amp;", "&amp;"("&amp;ROW('[1]Literature review'!F37)&amp;")"&amp;", "&amp;ROW('[1]Literature review'!B39)</f>
        <v>18, (37), 39</v>
      </c>
      <c r="N63" s="53" t="str">
        <f>"("&amp;ROW('[1]Literature review'!L37)&amp;")"&amp;", "&amp;ROW('[1]Literature review'!K39)</f>
        <v>(37), 39</v>
      </c>
      <c r="O63" s="40" t="str">
        <f>"("&amp;ROW('[1]Literature review'!N37)&amp;")"</f>
        <v>(37)</v>
      </c>
      <c r="P63" s="40" t="str">
        <f>"("&amp;ROW('[1]Literature review'!O37)&amp;")"</f>
        <v>(37)</v>
      </c>
      <c r="Q63" s="24"/>
      <c r="R63" s="24"/>
      <c r="S63" s="24"/>
      <c r="T63" s="24"/>
    </row>
    <row r="64" spans="1:20" s="25" customFormat="1" x14ac:dyDescent="0.2">
      <c r="A64" s="113"/>
      <c r="B64" s="21" t="s">
        <v>29</v>
      </c>
      <c r="C64" s="26"/>
      <c r="D64" s="27"/>
      <c r="E64" s="51">
        <f>ROW('[1]Literature review'!B39)</f>
        <v>39</v>
      </c>
      <c r="F64" s="44"/>
      <c r="G64" s="54" t="str">
        <f>ROW('[1]Literature review'!B11)&amp;", "&amp;ROW('[1]Literature review'!D14)&amp;", "&amp;ROW('[1]Literature review'!B20)&amp;", "&amp;ROW('[1]Literature review'!B24)&amp;", "&amp;ROW('[1]Literature review'!B31)&amp;", "&amp;ROW('[1]Literature review'!B40)</f>
        <v>11, 14, 20, 24, 31, 40</v>
      </c>
      <c r="H64" s="51" t="str">
        <f>ROW('[1]Literature review'!D14)&amp;", "&amp;ROW('[1]Literature review'!B20)&amp;", "&amp;ROW('[1]Literature review'!B39)</f>
        <v>14, 20, 39</v>
      </c>
      <c r="I64" s="51" t="str">
        <f>ROW('[1]Literature review'!D14)&amp;", "&amp;ROW('[1]Literature review'!B20)&amp;", "&amp;ROW('[1]Literature review'!B24)&amp;", "&amp;ROW('[1]Literature review'!B39)&amp;", "&amp;ROW('[1]Literature review'!B31)</f>
        <v>14, 20, 24, 39, 31</v>
      </c>
      <c r="J64" s="51" t="str">
        <f>ROW('[1]Literature review'!D14)&amp;", "&amp;ROW('[1]Literature review'!B20)</f>
        <v>14, 20</v>
      </c>
      <c r="K64" s="54" t="str">
        <f>ROW('[1]Literature review'!B11)&amp;", "&amp;ROW('[1]Literature review'!D14)&amp;", "&amp;ROW('[1]Literature review'!B20)&amp;", "&amp;ROW('[1]Literature review'!B24)&amp;", "&amp;ROW('[1]Literature review'!B31)&amp;", "&amp;ROW('[1]Literature review'!B40)</f>
        <v>11, 14, 20, 24, 31, 40</v>
      </c>
      <c r="L64" s="54" t="str">
        <f>ROW('[1]Literature review'!C11)&amp;", "&amp;ROW('[1]Literature review'!D14)&amp;", "&amp;ROW('[1]Literature review'!B20)&amp;", "&amp;ROW('[1]Literature review'!B24)&amp;", "&amp;ROW('[1]Literature review'!B31)&amp;", "&amp;ROW('[1]Literature review'!B40)</f>
        <v>11, 14, 20, 24, 31, 40</v>
      </c>
      <c r="M64" s="51" t="str">
        <f>ROW('[1]Literature review'!B39)&amp;", "&amp;ROW('[1]Literature review'!B31)</f>
        <v>39, 31</v>
      </c>
      <c r="N64" s="51" t="str">
        <f>ROW('[1]Literature review'!D14)&amp;", "&amp;ROW('[1]Literature review'!B20)&amp;", "&amp;ROW('[1]Literature review'!B39)&amp;", "&amp;ROW('[1]Literature review'!B31)</f>
        <v>14, 20, 39, 31</v>
      </c>
      <c r="O64" s="51" t="str">
        <f>ROW('[1]Literature review'!D14)&amp;", "&amp;ROW('[1]Literature review'!B20)&amp;", "&amp;ROW('[1]Literature review'!B24)&amp;", "&amp;ROW('[1]Literature review'!B31)&amp;", "&amp;ROW('[1]Literature review'!B40)</f>
        <v>14, 20, 24, 31, 40</v>
      </c>
      <c r="P64" s="51" t="str">
        <f>ROW('[1]Literature review'!D14)&amp;", "&amp;ROW('[1]Literature review'!B20)&amp;", "&amp;ROW('[1]Literature review'!B40)</f>
        <v>14, 20, 40</v>
      </c>
      <c r="Q64" s="24"/>
      <c r="R64" s="24"/>
      <c r="S64" s="24"/>
      <c r="T64" s="24"/>
    </row>
    <row r="65" spans="1:20" s="25" customFormat="1" ht="28" x14ac:dyDescent="0.2">
      <c r="A65" s="113"/>
      <c r="B65" s="21" t="s">
        <v>30</v>
      </c>
      <c r="C65" s="26"/>
      <c r="D65" s="27"/>
      <c r="E65" s="51">
        <f>ROW('[1]Literature review'!B39)</f>
        <v>39</v>
      </c>
      <c r="F65" s="44"/>
      <c r="G65" s="54" t="str">
        <f>ROW('[1]Literature review'!B8)&amp;", "&amp;ROW('[1]Literature review'!B11)&amp;", "&amp;ROW('[1]Literature review'!D14)&amp;", "&amp;ROW('[1]Literature review'!B17)&amp;", "&amp;ROW('[1]Literature review'!B18)&amp;", "&amp;ROW('[1]Literature review'!B20)&amp;", "&amp;ROW('[1]Literature review'!B24)&amp;", "&amp;ROW('[1]Literature review'!B30)&amp;", "&amp;ROW('[1]Literature review'!B31)&amp;", "&amp;ROW('[1]Literature review'!B40)</f>
        <v>8, 11, 14, 17, 18, 20, 24, 30, 31, 40</v>
      </c>
      <c r="H65" s="51" t="str">
        <f>ROW('[1]Literature review'!D14)&amp;", "&amp;ROW('[1]Literature review'!B18)&amp;", "&amp;ROW('[1]Literature review'!B20)&amp;", "&amp;ROW('[1]Literature review'!B39)</f>
        <v>14, 18, 20, 39</v>
      </c>
      <c r="I65" s="54" t="str">
        <f>ROW('[1]Literature review'!D14)&amp;", "&amp;ROW('[1]Literature review'!B20)&amp;", "&amp;ROW('[1]Literature review'!B24)&amp;", "&amp;ROW('[1]Literature review'!B39)&amp;", "&amp;ROW('[1]Literature review'!B18)&amp;", "&amp;ROW('[1]Literature review'!B31)</f>
        <v>14, 20, 24, 39, 18, 31</v>
      </c>
      <c r="J65" s="51" t="str">
        <f>ROW('[1]Literature review'!D14)&amp;", "&amp;ROW('[1]Literature review'!B18)&amp;", "&amp;ROW('[1]Literature review'!B20)</f>
        <v>14, 18, 20</v>
      </c>
      <c r="K65" s="54" t="str">
        <f>ROW('[1]Literature review'!B8)&amp;", "&amp;ROW('[1]Literature review'!B11)&amp;", "&amp;ROW('[1]Literature review'!D14)&amp;", "&amp;ROW('[1]Literature review'!B17)&amp;", "&amp;ROW('[1]Literature review'!B18)&amp;", "&amp;ROW('[1]Literature review'!B20)&amp;", "&amp;ROW('[1]Literature review'!B24)&amp;", "&amp;ROW('[1]Literature review'!B31)&amp;", "&amp;ROW('[1]Literature review'!B40)</f>
        <v>8, 11, 14, 17, 18, 20, 24, 31, 40</v>
      </c>
      <c r="L65" s="54" t="str">
        <f>ROW('[1]Literature review'!C8)&amp;", "&amp;ROW('[1]Literature review'!C11)&amp;", "&amp;ROW('[1]Literature review'!D14)&amp;", "&amp;ROW('[1]Literature review'!B17)&amp;", "&amp;ROW('[1]Literature review'!B18)&amp;", "&amp;ROW('[1]Literature review'!B20)&amp;", "&amp;ROW('[1]Literature review'!B24)&amp;", "&amp;ROW('[1]Literature review'!B30)&amp;", "&amp;ROW('[1]Literature review'!B31)&amp;", "&amp;ROW('[1]Literature review'!B40)</f>
        <v>8, 11, 14, 17, 18, 20, 24, 30, 31, 40</v>
      </c>
      <c r="M65" s="51" t="str">
        <f>ROW('[1]Literature review'!B39)&amp;", "&amp;ROW('[1]Literature review'!B18)&amp;", "&amp;ROW('[1]Literature review'!B20)&amp;", "&amp;ROW('[1]Literature review'!B30)&amp;", "&amp;ROW('[1]Literature review'!B31)</f>
        <v>39, 18, 20, 30, 31</v>
      </c>
      <c r="N65" s="51" t="str">
        <f>ROW('[1]Literature review'!D14)&amp;", "&amp;ROW('[1]Literature review'!B20)&amp;", "&amp;ROW('[1]Literature review'!B39)&amp;", "&amp;ROW('[1]Literature review'!B31)</f>
        <v>14, 20, 39, 31</v>
      </c>
      <c r="O65" s="54" t="str">
        <f>ROW('[1]Literature review'!D14)&amp;", "&amp;ROW('[1]Literature review'!B17)&amp;", "&amp;ROW('[1]Literature review'!B20)&amp;", "&amp;ROW('[1]Literature review'!B24)&amp;", "&amp;ROW('[1]Literature review'!B31)&amp;", "&amp;ROW('[1]Literature review'!B40)</f>
        <v>14, 17, 20, 24, 31, 40</v>
      </c>
      <c r="P65" s="51" t="str">
        <f>ROW('[1]Literature review'!D14)&amp;", "&amp;ROW('[1]Literature review'!B17)&amp;", "&amp;ROW('[1]Literature review'!B20)&amp;", "&amp;ROW('[1]Literature review'!B40)</f>
        <v>14, 17, 20, 40</v>
      </c>
      <c r="Q65" s="24"/>
      <c r="R65" s="24"/>
      <c r="S65" s="24"/>
      <c r="T65" s="24"/>
    </row>
    <row r="66" spans="1:20" s="25" customFormat="1" ht="28" x14ac:dyDescent="0.2">
      <c r="A66" s="113"/>
      <c r="B66" s="21" t="s">
        <v>31</v>
      </c>
      <c r="C66" s="26"/>
      <c r="D66" s="27"/>
      <c r="E66" s="27"/>
      <c r="F66" s="23">
        <f>ROW('[1]Literature review'!B41)</f>
        <v>41</v>
      </c>
      <c r="G66" s="30" t="str">
        <f>ROW('[1]Literature review'!B3)&amp;", "&amp;ROW('[1]Literature review'!B7)&amp;", "&amp;ROW('[1]Literature review'!B8)&amp;", "&amp;ROW('[1]Literature review'!B11)&amp;", "&amp;ROW('[1]Literature review'!B12)&amp;", "&amp;ROW('[1]Literature review'!D14)&amp;", "&amp;ROW('[1]Literature review'!B16)&amp;", "&amp;ROW('[1]Literature review'!B17)&amp;", "&amp;ROW('[1]Literature review'!B18)&amp;", "&amp;ROW('[1]Literature review'!B20)&amp;", "&amp;ROW('[1]Literature review'!B24)&amp;", "&amp;ROW('[1]Literature review'!B25)&amp;", "&amp;ROW('[1]Literature review'!B29)&amp;", "&amp;ROW('[1]Literature review'!B30)&amp;", "&amp;ROW('[1]Literature review'!B31)&amp;", "&amp;ROW('[1]Literature review'!B35)&amp;", "&amp;ROW('[1]Literature review'!B40)&amp;", "&amp;ROW('[1]Literature review'!B43)</f>
        <v>3, 7, 8, 11, 12, 14, 16, 17, 18, 20, 24, 25, 29, 30, 31, 35, 40, 43</v>
      </c>
      <c r="H66" s="51" t="str">
        <f>ROW('[1]Literature review'!D14)&amp;", "&amp;ROW('[1]Literature review'!B18)&amp;", "&amp;ROW('[1]Literature review'!B20)&amp;", "&amp;ROW('[1]Literature review'!B39)</f>
        <v>14, 18, 20, 39</v>
      </c>
      <c r="I66" s="54" t="str">
        <f>ROW('[1]Literature review'!C7)&amp;", "&amp;ROW('[1]Literature review'!D14)&amp;", "&amp;ROW('[1]Literature review'!B16)&amp;", "&amp;ROW('[1]Literature review'!B18)&amp;", "&amp;ROW('[1]Literature review'!B20)&amp;", "&amp;ROW('[1]Literature review'!B24)&amp;", "&amp;ROW('[1]Literature review'!B31)&amp;", "&amp;ROW('[1]Literature review'!C41)</f>
        <v>7, 14, 16, 18, 20, 24, 31, 41</v>
      </c>
      <c r="J66" s="51" t="str">
        <f>ROW('[1]Literature review'!D14)&amp;", "&amp;ROW('[1]Literature review'!B18)&amp;", "&amp;ROW('[1]Literature review'!B20)</f>
        <v>14, 18, 20</v>
      </c>
      <c r="K66" s="55" t="str">
        <f>ROW('[1]Literature review'!E7)&amp;", "&amp;ROW('[1]Literature review'!B8)&amp;", "&amp;ROW('[1]Literature review'!B11)&amp;", "&amp;ROW('[1]Literature review'!D14)&amp;", "&amp;ROW('[1]Literature review'!B16)&amp;", "&amp;ROW('[1]Literature review'!B17)&amp;", "&amp;ROW('[1]Literature review'!B18)&amp;", "&amp;ROW('[1]Literature review'!B20)&amp;", "&amp;ROW('[1]Literature review'!B24)&amp;", "&amp;ROW('[1]Literature review'!B25)&amp;", "&amp;ROW('[1]Literature review'!B29)&amp;", "&amp;ROW('[1]Literature review'!B31)&amp;", "&amp;ROW('[1]Literature review'!B35)&amp;", "&amp;ROW('[1]Literature review'!B40)&amp;", "&amp;ROW('[1]Literature review'!E41)&amp;", "&amp;ROW('[1]Literature review'!B43)</f>
        <v>7, 8, 11, 14, 16, 17, 18, 20, 24, 25, 29, 31, 35, 40, 41, 43</v>
      </c>
      <c r="L66" s="55" t="str">
        <f>ROW('[1]Literature review'!F7)&amp;", "&amp;ROW('[1]Literature review'!C8)&amp;", "&amp;ROW('[1]Literature review'!C11)&amp;", "&amp;ROW('[1]Literature review'!D14)&amp;", "&amp;ROW('[1]Literature review'!B16)&amp;", "&amp;ROW('[1]Literature review'!B17)&amp;", "&amp;ROW('[1]Literature review'!B18)&amp;", "&amp;ROW('[1]Literature review'!B20)&amp;", "&amp;ROW('[1]Literature review'!B24)&amp;", "&amp;ROW('[1]Literature review'!B29)&amp;", "&amp;ROW('[1]Literature review'!B30)&amp;", "&amp;ROW('[1]Literature review'!B31)&amp;", "&amp;ROW('[1]Literature review'!B35)&amp;", "&amp;ROW('[1]Literature review'!B40)&amp;", "&amp;ROW('[1]Literature review'!F41)&amp;", "&amp;ROW('[1]Literature review'!B43)</f>
        <v>7, 8, 11, 14, 16, 17, 18, 20, 24, 29, 30, 31, 35, 40, 41, 43</v>
      </c>
      <c r="M66" s="54" t="str">
        <f>ROW('[1]Literature review'!G7)&amp;", "&amp;ROW('[1]Literature review'!B16)&amp;", "&amp;ROW('[1]Literature review'!B18)&amp;", "&amp;ROW('[1]Literature review'!B20)&amp;", "&amp;ROW('[1]Literature review'!B25)&amp;", "&amp;ROW('[1]Literature review'!B29)&amp;", "&amp;ROW('[1]Literature review'!B30)&amp;", "&amp;ROW('[1]Literature review'!B31)&amp;", "&amp;ROW('[1]Literature review'!G41)&amp;", "&amp;ROW('[1]Literature review'!B43)</f>
        <v>7, 16, 18, 20, 25, 29, 30, 31, 41, 43</v>
      </c>
      <c r="N66" s="54" t="str">
        <f>ROW('[1]Literature review'!H7)&amp;", "&amp;ROW('[1]Literature review'!D14)&amp;", "&amp;ROW('[1]Literature review'!B20)&amp;", "&amp;ROW('[1]Literature review'!B16)&amp;", "&amp;ROW('[1]Literature review'!B25)&amp;", "&amp;ROW('[1]Literature review'!B29)&amp;", "&amp;ROW('[1]Literature review'!B31)&amp;", "&amp;ROW('[1]Literature review'!H41)&amp;", "&amp;ROW('[1]Literature review'!B43)</f>
        <v>7, 14, 20, 16, 25, 29, 31, 41, 43</v>
      </c>
      <c r="O66" s="54" t="str">
        <f>ROW('[1]Literature review'!B7)&amp;", "&amp;ROW('[1]Literature review'!D14)&amp;", "&amp;ROW('[1]Literature review'!B16)&amp;", "&amp;ROW('[1]Literature review'!B17)&amp;", "&amp;ROW('[1]Literature review'!B20)&amp;", "&amp;ROW('[1]Literature review'!B24)&amp;", "&amp;ROW('[1]Literature review'!B25)&amp;", "&amp;ROW('[1]Literature review'!B31)&amp;", "&amp;ROW('[1]Literature review'!B40)</f>
        <v>7, 14, 16, 17, 20, 24, 25, 31, 40</v>
      </c>
      <c r="P66" s="51" t="str">
        <f>ROW('[1]Literature review'!C7)&amp;", "&amp;ROW('[1]Literature review'!D14)&amp;", "&amp;ROW('[1]Literature review'!B17)&amp;", "&amp;ROW('[1]Literature review'!B20)&amp;", "&amp;ROW('[1]Literature review'!B40)</f>
        <v>7, 14, 17, 20, 40</v>
      </c>
      <c r="Q66" s="24"/>
      <c r="R66" s="24"/>
      <c r="S66" s="24"/>
      <c r="T66" s="24"/>
    </row>
    <row r="67" spans="1:20" s="25" customFormat="1" ht="43" thickBot="1" x14ac:dyDescent="0.25">
      <c r="A67" s="114"/>
      <c r="B67" s="31" t="s">
        <v>35</v>
      </c>
      <c r="C67" s="46">
        <f>ROW('[1]Literature review'!B44)</f>
        <v>44</v>
      </c>
      <c r="D67" s="34"/>
      <c r="E67" s="45"/>
      <c r="F67" s="45"/>
      <c r="G67" s="35" t="str">
        <f>ROW('[1]Literature review'!B3)&amp;", "&amp;ROW('[1]Literature review'!B4)&amp;", "&amp;ROW('[1]Literature review'!B6)&amp;", "&amp;ROW('[1]Literature review'!B7)&amp;", "&amp;ROW('[1]Literature review'!B8)&amp;", "&amp;ROW('[1]Literature review'!B10)&amp;", "&amp;ROW('[1]Literature review'!B11)&amp;", "&amp;ROW('[1]Literature review'!F13)&amp;", "&amp;ROW('[1]Literature review'!D14)&amp;", "&amp;ROW('[1]Literature review'!B15)&amp;", "&amp;ROW('[1]Literature review'!B16)&amp;", "&amp;ROW('[1]Literature review'!B17)&amp;", "&amp;ROW('[1]Literature review'!B18)&amp;", "&amp;ROW('[1]Literature review'!B19)&amp;", "&amp;ROW('[1]Literature review'!B20)&amp;", "&amp;ROW('[1]Literature review'!B21)&amp;", "&amp;ROW('[1]Literature review'!B23)&amp;", "&amp;ROW('[1]Literature review'!B25)&amp;", "&amp;ROW('[1]Literature review'!B27)&amp;", "&amp;ROW('[1]Literature review'!B30)&amp;", "&amp;ROW('[1]Literature review'!B31)&amp;", "&amp;ROW('[1]Literature review'!B32)&amp;", "&amp;ROW('[1]Literature review'!B36)&amp;", "&amp;ROW('[1]Literature review'!B40)&amp;", "&amp;ROW('[1]Literature review'!B43)</f>
        <v>3, 4, 6, 7, 8, 10, 11, 13, 14, 15, 16, 17, 18, 19, 20, 21, 23, 25, 27, 30, 31, 32, 36, 40, 43</v>
      </c>
      <c r="H67" s="52" t="str">
        <f>ROW('[1]Literature review'!B10)&amp;", "&amp;ROW('[1]Literature review'!D14)&amp;", "&amp;ROW('[1]Literature review'!B18)&amp;", "&amp;ROW('[1]Literature review'!B20)&amp;", "&amp;ROW('[1]Literature review'!B44)</f>
        <v>10, 14, 18, 20, 44</v>
      </c>
      <c r="I67" s="56" t="str">
        <f>ROW('[1]Literature review'!B10)&amp;", "&amp;ROW('[1]Literature review'!D14)&amp;", "&amp;ROW('[1]Literature review'!B16)&amp;", "&amp;ROW('[1]Literature review'!B18)&amp;", "&amp;ROW('[1]Literature review'!B19)&amp;", "&amp;ROW('[1]Literature review'!B20)&amp;", "&amp;ROW('[1]Literature review'!B21)&amp;", "&amp;ROW('[1]Literature review'!B23)&amp;", "&amp;ROW('[1]Literature review'!B31)&amp;", "&amp;ROW('[1]Literature review'!B44)</f>
        <v>10, 14, 16, 18, 19, 20, 21, 23, 31, 44</v>
      </c>
      <c r="J67" s="52" t="str">
        <f>ROW('[1]Literature review'!B10)&amp;", "&amp;ROW('[1]Literature review'!D14)&amp;", "&amp;ROW('[1]Literature review'!B18)&amp;", "&amp;ROW('[1]Literature review'!B20)</f>
        <v>10, 14, 18, 20</v>
      </c>
      <c r="K67" s="35" t="str">
        <f>ROW('[1]Literature review'!F3)&amp;", "&amp;ROW('[1]Literature review'!F4)&amp;", "&amp;ROW('[1]Literature review'!F6)&amp;", "&amp;ROW('[1]Literature review'!B8)&amp;", "&amp;ROW('[1]Literature review'!B10)&amp;", "&amp;ROW('[1]Literature review'!B11)&amp;", "&amp;ROW('[1]Literature review'!F13)&amp;", "&amp;ROW('[1]Literature review'!D14)&amp;", "&amp;ROW('[1]Literature review'!B16)&amp;", "&amp;ROW('[1]Literature review'!B17)&amp;", "&amp;ROW('[1]Literature review'!B18)&amp;", "&amp;ROW('[1]Literature review'!B19)&amp;", "&amp;ROW('[1]Literature review'!B20)&amp;", "&amp;ROW('[1]Literature review'!B21)&amp;", "&amp;ROW('[1]Literature review'!B25)&amp;", "&amp;ROW('[1]Literature review'!B23)&amp;", "&amp;ROW('[1]Literature review'!B27)&amp;", "&amp;ROW('[1]Literature review'!B31)&amp;", "&amp;ROW('[1]Literature review'!B36)&amp;", "&amp;ROW('[1]Literature review'!B40)&amp;", "&amp;ROW('[1]Literature review'!B43)</f>
        <v>3, 4, 6, 8, 10, 11, 13, 14, 16, 17, 18, 19, 20, 21, 25, 23, 27, 31, 36, 40, 43</v>
      </c>
      <c r="L67" s="35" t="str">
        <f>ROW('[1]Literature review'!G3)&amp;", "&amp;ROW('[1]Literature review'!G4)&amp;", "&amp;ROW('[1]Literature review'!G6)&amp;", "&amp;ROW('[1]Literature review'!C8)&amp;", "&amp;ROW('[1]Literature review'!C10)&amp;", "&amp;ROW('[1]Literature review'!C11)&amp;", "&amp;ROW('[1]Literature review'!F13)&amp;", "&amp;ROW('[1]Literature review'!D14)&amp;", "&amp;ROW('[1]Literature review'!B16)&amp;", "&amp;ROW('[1]Literature review'!B17)&amp;", "&amp;ROW('[1]Literature review'!B18)&amp;", "&amp;ROW('[1]Literature review'!B19)&amp;", "&amp;ROW('[1]Literature review'!B20)&amp;", "&amp;ROW('[1]Literature review'!B23)&amp;", "&amp;ROW('[1]Literature review'!B27)&amp;", "&amp;ROW('[1]Literature review'!B30)&amp;", "&amp;ROW('[1]Literature review'!B31)&amp;", "&amp;ROW('[1]Literature review'!B36)&amp;", "&amp;ROW('[1]Literature review'!B40)&amp;", "&amp;ROW('[1]Literature review'!B43)</f>
        <v>3, 4, 6, 8, 10, 11, 13, 14, 16, 17, 18, 19, 20, 23, 27, 30, 31, 36, 40, 43</v>
      </c>
      <c r="M67" s="37" t="str">
        <f>ROW('[1]Literature review'!B4)&amp;", "&amp;ROW('[1]Literature review'!B10)&amp;", "&amp;ROW('[1]Literature review'!F13)&amp;", "&amp;ROW('[1]Literature review'!B16)&amp;", "&amp;ROW('[1]Literature review'!B18)&amp;", "&amp;ROW('[1]Literature review'!B19)&amp;", "&amp;ROW('[1]Literature review'!B20)&amp;", "&amp;ROW('[1]Literature review'!B25)&amp;", "&amp;ROW('[1]Literature review'!B27)&amp;", "&amp;ROW('[1]Literature review'!B30)&amp;", "&amp;ROW('[1]Literature review'!B31)&amp;", "&amp;ROW('[1]Literature review'!B43)&amp;", "&amp;ROW('[1]Literature review'!B44)</f>
        <v>4, 10, 13, 16, 18, 19, 20, 25, 27, 30, 31, 43, 44</v>
      </c>
      <c r="N67" s="36" t="str">
        <f>ROW('[1]Literature review'!C4)&amp;", "&amp;ROW('[1]Literature review'!B10)&amp;", "&amp;ROW('[1]Literature review'!D14)&amp;", "&amp;ROW('[1]Literature review'!B16)&amp;", "&amp;ROW('[1]Literature review'!B19)&amp;", "&amp;ROW('[1]Literature review'!B20)&amp;", "&amp;ROW('[1]Literature review'!B25)&amp;", "&amp;ROW('[1]Literature review'!B31)&amp;", "&amp;ROW('[1]Literature review'!B43)&amp;", "&amp;ROW('[1]Literature review'!B44)</f>
        <v>4, 10, 14, 16, 19, 20, 25, 31, 43, 44</v>
      </c>
      <c r="O67" s="36" t="str">
        <f>ROW('[1]Literature review'!J6)&amp;", "&amp;ROW('[1]Literature review'!D14)&amp;", "&amp;ROW('[1]Literature review'!B16)&amp;", "&amp;ROW('[1]Literature review'!B17)&amp;", "&amp;ROW('[1]Literature review'!B19)&amp;", "&amp;ROW('[1]Literature review'!B20)&amp;", "&amp;ROW('[1]Literature review'!B25)&amp;", "&amp;ROW('[1]Literature review'!B27)&amp;", "&amp;ROW('[1]Literature review'!B31)&amp;", "&amp;ROW('[1]Literature review'!B40)</f>
        <v>6, 14, 16, 17, 19, 20, 25, 27, 31, 40</v>
      </c>
      <c r="P67" s="36" t="str">
        <f>ROW('[1]Literature review'!K6)&amp;", "&amp;ROW('[1]Literature review'!D14)&amp;", "&amp;ROW('[1]Literature review'!B17)&amp;", "&amp;ROW('[1]Literature review'!B19)&amp;", "&amp;ROW('[1]Literature review'!B20)&amp;", "&amp;ROW('[1]Literature review'!B40)</f>
        <v>6, 14, 17, 19, 20, 40</v>
      </c>
      <c r="Q67" s="24"/>
      <c r="R67" s="24"/>
      <c r="S67" s="24"/>
      <c r="T67" s="24"/>
    </row>
    <row r="68" spans="1:20" s="25" customFormat="1" x14ac:dyDescent="0.2">
      <c r="A68" s="112" t="s">
        <v>45</v>
      </c>
      <c r="B68" s="38" t="s">
        <v>28</v>
      </c>
      <c r="C68" s="39" t="str">
        <f>"("&amp;ROW('[1]Literature review'!B37)&amp;")"</f>
        <v>(37)</v>
      </c>
      <c r="D68" s="40" t="str">
        <f>"("&amp;ROW('[1]Literature review'!C37)&amp;")"</f>
        <v>(37)</v>
      </c>
      <c r="E68" s="53">
        <f>ROW('[1]Literature review'!B39)</f>
        <v>39</v>
      </c>
      <c r="F68" s="40" t="str">
        <f>"("&amp;ROW('[1]Literature review'!E37)&amp;")"</f>
        <v>(37)</v>
      </c>
      <c r="G68" s="53">
        <f>ROW('[1]Literature review'!B18)</f>
        <v>18</v>
      </c>
      <c r="H68" s="53" t="str">
        <f>ROW('[1]Literature review'!B18)&amp;", "&amp;"("&amp;ROW('[1]Literature review'!F37)&amp;")"&amp;", "&amp;ROW('[1]Literature review'!E39)</f>
        <v>18, (37), 39</v>
      </c>
      <c r="I68" s="53" t="str">
        <f>ROW('[1]Literature review'!B18)&amp;", "&amp;"("&amp;ROW('[1]Literature review'!F37)&amp;")"&amp;", "&amp;ROW('[1]Literature review'!B39)</f>
        <v>18, (37), 39</v>
      </c>
      <c r="J68" s="40" t="str">
        <f>"("&amp;ROW('[1]Literature review'!I37)&amp;")"</f>
        <v>(37)</v>
      </c>
      <c r="K68" s="53" t="str">
        <f>ROW('[1]Literature review'!B18)&amp;", "&amp;"("&amp;ROW('[1]Literature review'!F37)&amp;")"</f>
        <v>18, (37)</v>
      </c>
      <c r="L68" s="53" t="str">
        <f>ROW('[1]Literature review'!C18)&amp;", "&amp;"("&amp;ROW('[1]Literature review'!G37)&amp;")"</f>
        <v>18, (37)</v>
      </c>
      <c r="M68" s="53" t="str">
        <f>ROW('[1]Literature review'!B18)&amp;", "&amp;"("&amp;ROW('[1]Literature review'!F37)&amp;")"&amp;", "&amp;ROW('[1]Literature review'!B39)</f>
        <v>18, (37), 39</v>
      </c>
      <c r="N68" s="53" t="str">
        <f>"("&amp;ROW('[1]Literature review'!L37)&amp;")"&amp;", "&amp;ROW('[1]Literature review'!K39)</f>
        <v>(37), 39</v>
      </c>
      <c r="O68" s="40" t="str">
        <f>"("&amp;ROW('[1]Literature review'!N37)&amp;")"</f>
        <v>(37)</v>
      </c>
      <c r="P68" s="40" t="str">
        <f>"("&amp;ROW('[1]Literature review'!O37)&amp;")"</f>
        <v>(37)</v>
      </c>
      <c r="Q68" s="24"/>
      <c r="R68" s="24"/>
      <c r="S68" s="24"/>
      <c r="T68" s="24"/>
    </row>
    <row r="69" spans="1:20" s="25" customFormat="1" x14ac:dyDescent="0.2">
      <c r="A69" s="113"/>
      <c r="B69" s="21" t="s">
        <v>29</v>
      </c>
      <c r="C69" s="26"/>
      <c r="D69" s="27"/>
      <c r="E69" s="44">
        <f>ROW('[1]Literature review'!B39)</f>
        <v>39</v>
      </c>
      <c r="F69" s="44"/>
      <c r="G69" s="51" t="str">
        <f>ROW('[1]Literature review'!B11)&amp;", "&amp;ROW('[1]Literature review'!D14)&amp;", "&amp;ROW('[1]Literature review'!B31)</f>
        <v>11, 14, 31</v>
      </c>
      <c r="H69" s="51" t="str">
        <f>ROW('[1]Literature review'!D14)&amp;", "&amp;ROW('[1]Literature review'!B39)</f>
        <v>14, 39</v>
      </c>
      <c r="I69" s="51" t="str">
        <f>ROW('[1]Literature review'!D14)&amp;", "&amp;ROW('[1]Literature review'!B39)&amp;", "&amp;ROW('[1]Literature review'!B31)</f>
        <v>14, 39, 31</v>
      </c>
      <c r="J69" s="51">
        <f>ROW('[1]Literature review'!D14)</f>
        <v>14</v>
      </c>
      <c r="K69" s="51" t="str">
        <f>ROW('[1]Literature review'!B11)&amp;", "&amp;ROW('[1]Literature review'!D14)&amp;", "&amp;ROW('[1]Literature review'!B31)</f>
        <v>11, 14, 31</v>
      </c>
      <c r="L69" s="51" t="str">
        <f>ROW('[1]Literature review'!D14)&amp;", "&amp;ROW('[1]Literature review'!B31)</f>
        <v>14, 31</v>
      </c>
      <c r="M69" s="51" t="str">
        <f>ROW('[1]Literature review'!D14)&amp;", "&amp;ROW('[1]Literature review'!B39)&amp;", "&amp;ROW('[1]Literature review'!B31)</f>
        <v>14, 39, 31</v>
      </c>
      <c r="N69" s="51" t="str">
        <f>ROW('[1]Literature review'!D14)&amp;", "&amp;ROW('[1]Literature review'!B31)&amp;", "&amp;ROW('[1]Literature review'!B39)</f>
        <v>14, 31, 39</v>
      </c>
      <c r="O69" s="51" t="str">
        <f>ROW('[1]Literature review'!D14)&amp;", "&amp;ROW('[1]Literature review'!B31)</f>
        <v>14, 31</v>
      </c>
      <c r="P69" s="51">
        <f>ROW('[1]Literature review'!E14)</f>
        <v>14</v>
      </c>
      <c r="Q69" s="24"/>
      <c r="R69" s="24"/>
      <c r="S69" s="24"/>
      <c r="T69" s="24"/>
    </row>
    <row r="70" spans="1:20" s="25" customFormat="1" x14ac:dyDescent="0.2">
      <c r="A70" s="113"/>
      <c r="B70" s="21" t="s">
        <v>30</v>
      </c>
      <c r="C70" s="26"/>
      <c r="D70" s="27"/>
      <c r="E70" s="44">
        <f>ROW('[1]Literature review'!B39)</f>
        <v>39</v>
      </c>
      <c r="F70" s="44"/>
      <c r="G70" s="54" t="str">
        <f>ROW('[1]Literature review'!B6)&amp;", "&amp;ROW('[1]Literature review'!B8)&amp;", "&amp;ROW('[1]Literature review'!B11)&amp;", "&amp;ROW('[1]Literature review'!D14)&amp;", "&amp;ROW('[1]Literature review'!B18)&amp;", "&amp;ROW('[1]Literature review'!B22)&amp;", "&amp;ROW('[1]Literature review'!B31)</f>
        <v>6, 8, 11, 14, 18, 22, 31</v>
      </c>
      <c r="H70" s="51" t="str">
        <f>ROW('[1]Literature review'!D14)&amp;", "&amp;ROW('[1]Literature review'!B18)&amp;", "&amp;ROW('[1]Literature review'!B39)</f>
        <v>14, 18, 39</v>
      </c>
      <c r="I70" s="51" t="str">
        <f>ROW('[1]Literature review'!D14)&amp;", "&amp;ROW('[1]Literature review'!B39)&amp;", "&amp;ROW('[1]Literature review'!B18)&amp;", "&amp;ROW('[1]Literature review'!B31)</f>
        <v>14, 39, 18, 31</v>
      </c>
      <c r="J70" s="51">
        <f>ROW('[1]Literature review'!D14)</f>
        <v>14</v>
      </c>
      <c r="K70" s="54" t="str">
        <f>ROW('[1]Literature review'!F6)&amp;", "&amp;ROW('[1]Literature review'!B8)&amp;", "&amp;ROW('[1]Literature review'!B11)&amp;", "&amp;ROW('[1]Literature review'!D14)&amp;", "&amp;ROW('[1]Literature review'!B18)&amp;", "&amp;ROW('[1]Literature review'!B22)&amp;", "&amp;ROW('[1]Literature review'!B31)</f>
        <v>6, 8, 11, 14, 18, 22, 31</v>
      </c>
      <c r="L70" s="54" t="str">
        <f>ROW('[1]Literature review'!G6)&amp;", "&amp;ROW('[1]Literature review'!C8)&amp;", "&amp;ROW('[1]Literature review'!D14)&amp;", "&amp;ROW('[1]Literature review'!B18)&amp;", "&amp;ROW('[1]Literature review'!B22)&amp;", "&amp;ROW('[1]Literature review'!B30)&amp;", "&amp;ROW('[1]Literature review'!B31)</f>
        <v>6, 8, 14, 18, 22, 30, 31</v>
      </c>
      <c r="M70" s="51" t="str">
        <f>ROW('[1]Literature review'!D14)&amp;", "&amp;ROW('[1]Literature review'!B39)&amp;", "&amp;ROW('[1]Literature review'!B18)&amp;", "&amp;ROW('[1]Literature review'!B30)&amp;", "&amp;ROW('[1]Literature review'!B31)</f>
        <v>14, 39, 18, 30, 31</v>
      </c>
      <c r="N70" s="51" t="str">
        <f>ROW('[1]Literature review'!D14)&amp;", "&amp;ROW('[1]Literature review'!B31)&amp;", "&amp;ROW('[1]Literature review'!B39)</f>
        <v>14, 31, 39</v>
      </c>
      <c r="O70" s="51" t="str">
        <f>ROW('[1]Literature review'!J6)&amp;", "&amp;ROW('[1]Literature review'!D14)&amp;", "&amp;ROW('[1]Literature review'!B22)&amp;", "&amp;ROW('[1]Literature review'!B31)</f>
        <v>6, 14, 22, 31</v>
      </c>
      <c r="P70" s="51" t="str">
        <f>ROW('[1]Literature review'!K6)&amp;", "&amp;ROW('[1]Literature review'!E14)&amp;", "&amp;ROW('[1]Literature review'!B22)</f>
        <v>6, 14, 22</v>
      </c>
      <c r="Q70" s="24"/>
      <c r="R70" s="24"/>
      <c r="S70" s="24"/>
      <c r="T70" s="24"/>
    </row>
    <row r="71" spans="1:20" s="25" customFormat="1" ht="28" x14ac:dyDescent="0.2">
      <c r="A71" s="113"/>
      <c r="B71" s="21" t="s">
        <v>31</v>
      </c>
      <c r="C71" s="26"/>
      <c r="D71" s="27"/>
      <c r="E71" s="44"/>
      <c r="F71" s="44"/>
      <c r="G71" s="57" t="str">
        <f>ROW('[1]Literature review'!B3)&amp;", "&amp;ROW('[1]Literature review'!B6)&amp;", "&amp;ROW('[1]Literature review'!B8)&amp;", "&amp;ROW('[1]Literature review'!B11)&amp;", "&amp;ROW('[1]Literature review'!B12)&amp;", "&amp;ROW('[1]Literature review'!D14)&amp;", "&amp;ROW('[1]Literature review'!B16)&amp;", "&amp;ROW('[1]Literature review'!B18)&amp;", "&amp;ROW('[1]Literature review'!B25)&amp;", "&amp;ROW('[1]Literature review'!B29)&amp;", "&amp;ROW('[1]Literature review'!B31)&amp;", "&amp;ROW('[1]Literature review'!B35)</f>
        <v>3, 6, 8, 11, 12, 14, 16, 18, 25, 29, 31, 35</v>
      </c>
      <c r="H71" s="51" t="str">
        <f>ROW('[1]Literature review'!D14)&amp;", "&amp;ROW('[1]Literature review'!B18)</f>
        <v>14, 18</v>
      </c>
      <c r="I71" s="51" t="str">
        <f>ROW('[1]Literature review'!D14)&amp;", "&amp;ROW('[1]Literature review'!B16)&amp;", "&amp;ROW('[1]Literature review'!B18)&amp;", "&amp;ROW('[1]Literature review'!B31)</f>
        <v>14, 16, 18, 31</v>
      </c>
      <c r="J71" s="51">
        <f>ROW('[1]Literature review'!D14)</f>
        <v>14</v>
      </c>
      <c r="K71" s="57" t="str">
        <f>ROW('[1]Literature review'!F3)&amp;", "&amp;ROW('[1]Literature review'!F6)&amp;", "&amp;ROW('[1]Literature review'!B8)&amp;", "&amp;ROW('[1]Literature review'!B11)&amp;", "&amp;ROW('[1]Literature review'!D14)&amp;", "&amp;ROW('[1]Literature review'!B16)&amp;", "&amp;ROW('[1]Literature review'!B18)&amp;", "&amp;ROW('[1]Literature review'!B25)&amp;", "&amp;ROW('[1]Literature review'!B29)&amp;", "&amp;ROW('[1]Literature review'!B31)&amp;", "&amp;ROW('[1]Literature review'!B35)</f>
        <v>3, 6, 8, 11, 14, 16, 18, 25, 29, 31, 35</v>
      </c>
      <c r="L71" s="54" t="str">
        <f>ROW('[1]Literature review'!G3)&amp;", "&amp;ROW('[1]Literature review'!G6)&amp;", "&amp;ROW('[1]Literature review'!C8)&amp;", "&amp;ROW('[1]Literature review'!D14)&amp;", "&amp;ROW('[1]Literature review'!B16)&amp;", "&amp;ROW('[1]Literature review'!B18)&amp;", "&amp;ROW('[1]Literature review'!B29)&amp;", "&amp;ROW('[1]Literature review'!B30)&amp;", "&amp;ROW('[1]Literature review'!B31)&amp;", "&amp;ROW('[1]Literature review'!B35)</f>
        <v>3, 6, 8, 14, 16, 18, 29, 30, 31, 35</v>
      </c>
      <c r="M71" s="54" t="str">
        <f>ROW('[1]Literature review'!D14)&amp;", "&amp;ROW('[1]Literature review'!B16)&amp;", "&amp;ROW('[1]Literature review'!B18)&amp;", "&amp;ROW('[1]Literature review'!B25)&amp;", "&amp;ROW('[1]Literature review'!B29)&amp;", "&amp;ROW('[1]Literature review'!B30)&amp;", "&amp;ROW('[1]Literature review'!B31)</f>
        <v>14, 16, 18, 25, 29, 30, 31</v>
      </c>
      <c r="N71" s="51" t="str">
        <f>ROW('[1]Literature review'!D14)&amp;", "&amp;ROW('[1]Literature review'!B16)&amp;", "&amp;ROW('[1]Literature review'!B25)&amp;", "&amp;ROW('[1]Literature review'!B29)&amp;", "&amp;ROW('[1]Literature review'!B31)</f>
        <v>14, 16, 25, 29, 31</v>
      </c>
      <c r="O71" s="51" t="str">
        <f>ROW('[1]Literature review'!J6)&amp;", "&amp;ROW('[1]Literature review'!D14)&amp;", "&amp;ROW('[1]Literature review'!B16)&amp;", "&amp;ROW('[1]Literature review'!B25)&amp;", "&amp;ROW('[1]Literature review'!B31)</f>
        <v>6, 14, 16, 25, 31</v>
      </c>
      <c r="P71" s="51" t="str">
        <f>ROW('[1]Literature review'!K6)&amp;", "&amp;ROW('[1]Literature review'!E14)</f>
        <v>6, 14</v>
      </c>
      <c r="Q71" s="24"/>
      <c r="R71" s="24"/>
      <c r="S71" s="24"/>
      <c r="T71" s="24"/>
    </row>
    <row r="72" spans="1:20" s="25" customFormat="1" ht="29" thickBot="1" x14ac:dyDescent="0.25">
      <c r="A72" s="114"/>
      <c r="B72" s="31" t="s">
        <v>35</v>
      </c>
      <c r="C72" s="46">
        <f>ROW('[1]Literature review'!B44)</f>
        <v>44</v>
      </c>
      <c r="D72" s="34"/>
      <c r="E72" s="45"/>
      <c r="F72" s="45"/>
      <c r="G72" s="58" t="str">
        <f>ROW('[1]Literature review'!B3)&amp;", "&amp;ROW('[1]Literature review'!B4)&amp;", "&amp;ROW('[1]Literature review'!B6)&amp;", "&amp;ROW('[1]Literature review'!B8)&amp;", "&amp;ROW('[1]Literature review'!B10)&amp;", "&amp;ROW('[1]Literature review'!B11)&amp;", "&amp;ROW('[1]Literature review'!F13)&amp;", "&amp;ROW('[1]Literature review'!D14)&amp;", "&amp;ROW('[1]Literature review'!B16)&amp;", "&amp;ROW('[1]Literature review'!B18)&amp;", "&amp;ROW('[1]Literature review'!B19)&amp;", "&amp;ROW('[1]Literature review'!B21)&amp;", "&amp;ROW('[1]Literature review'!B22)&amp;", "&amp;ROW('[1]Literature review'!B23)&amp;", "&amp;ROW('[1]Literature review'!B25)&amp;", "&amp;ROW('[1]Literature review'!B27)&amp;", "&amp;ROW('[1]Literature review'!B31)&amp;", "&amp;ROW('[1]Literature review'!B32)</f>
        <v>3, 4, 6, 8, 10, 11, 13, 14, 16, 18, 19, 21, 22, 23, 25, 27, 31, 32</v>
      </c>
      <c r="H72" s="52" t="str">
        <f>ROW('[1]Literature review'!B10)&amp;", "&amp;ROW('[1]Literature review'!D14)&amp;", "&amp;ROW('[1]Literature review'!B18)&amp;", "&amp;ROW('[1]Literature review'!B44)</f>
        <v>10, 14, 18, 44</v>
      </c>
      <c r="I72" s="56" t="str">
        <f>ROW('[1]Literature review'!B10)&amp;", "&amp;ROW('[1]Literature review'!D14)&amp;", "&amp;ROW('[1]Literature review'!B16)&amp;", "&amp;ROW('[1]Literature review'!B18)&amp;", "&amp;ROW('[1]Literature review'!B19)&amp;", "&amp;ROW('[1]Literature review'!B21)&amp;", "&amp;ROW('[1]Literature review'!B23)&amp;", "&amp;ROW('[1]Literature review'!B31)&amp;", "&amp;ROW('[1]Literature review'!B44)</f>
        <v>10, 14, 16, 18, 19, 21, 23, 31, 44</v>
      </c>
      <c r="J72" s="52" t="str">
        <f>ROW('[1]Literature review'!B10)&amp;", "&amp;ROW('[1]Literature review'!D14)</f>
        <v>10, 14</v>
      </c>
      <c r="K72" s="58" t="str">
        <f>ROW('[1]Literature review'!B3)&amp;", "&amp;ROW('[1]Literature review'!B4)&amp;", "&amp;ROW('[1]Literature review'!B6)&amp;", "&amp;ROW('[1]Literature review'!B8)&amp;", "&amp;ROW('[1]Literature review'!B10)&amp;", "&amp;ROW('[1]Literature review'!B11)&amp;", "&amp;ROW('[1]Literature review'!F13)&amp;", "&amp;ROW('[1]Literature review'!D14)&amp;", "&amp;ROW('[1]Literature review'!B16)&amp;", "&amp;ROW('[1]Literature review'!B18)&amp;", "&amp;ROW('[1]Literature review'!B19)&amp;", "&amp;ROW('[1]Literature review'!B21)&amp;", "&amp;ROW('[1]Literature review'!B22)&amp;", "&amp;ROW('[1]Literature review'!B23)&amp;", "&amp;ROW('[1]Literature review'!B25)&amp;", "&amp;ROW('[1]Literature review'!B27)&amp;", "&amp;ROW('[1]Literature review'!B31)</f>
        <v>3, 4, 6, 8, 10, 11, 13, 14, 16, 18, 19, 21, 22, 23, 25, 27, 31</v>
      </c>
      <c r="L72" s="59" t="str">
        <f>ROW('[1]Literature review'!C3)&amp;", "&amp;ROW('[1]Literature review'!C4)&amp;", "&amp;ROW('[1]Literature review'!C6)&amp;", "&amp;ROW('[1]Literature review'!C8)&amp;", "&amp;ROW('[1]Literature review'!B10)&amp;", "&amp;ROW('[1]Literature review'!F13)&amp;", "&amp;ROW('[1]Literature review'!D14)&amp;", "&amp;ROW('[1]Literature review'!B16)&amp;", "&amp;ROW('[1]Literature review'!B18)&amp;", "&amp;ROW('[1]Literature review'!B19)&amp;", "&amp;ROW('[1]Literature review'!B22)&amp;", "&amp;ROW('[1]Literature review'!B23)&amp;", "&amp;ROW('[1]Literature review'!B27)&amp;", "&amp;ROW('[1]Literature review'!B30)&amp;", "&amp;ROW('[1]Literature review'!B31)</f>
        <v>3, 4, 6, 8, 10, 13, 14, 16, 18, 19, 22, 23, 27, 30, 31</v>
      </c>
      <c r="M72" s="37" t="str">
        <f>ROW('[1]Literature review'!B4)&amp;", "&amp;ROW('[1]Literature review'!B10)&amp;", "&amp;ROW('[1]Literature review'!F13)&amp;", "&amp;ROW('[1]Literature review'!D14)&amp;", "&amp;ROW('[1]Literature review'!B16)&amp;", "&amp;ROW('[1]Literature review'!B18)&amp;", "&amp;ROW('[1]Literature review'!B19)&amp;", "&amp;ROW('[1]Literature review'!B25)&amp;", "&amp;ROW('[1]Literature review'!B27)&amp;", "&amp;ROW('[1]Literature review'!B30)&amp;", "&amp;ROW('[1]Literature review'!B31)&amp;", "&amp;ROW('[1]Literature review'!B44)</f>
        <v>4, 10, 13, 14, 16, 18, 19, 25, 27, 30, 31, 44</v>
      </c>
      <c r="N72" s="56" t="str">
        <f>ROW('[1]Literature review'!B4)&amp;", "&amp;ROW('[1]Literature review'!B10)&amp;", "&amp;ROW('[1]Literature review'!D14)&amp;", "&amp;ROW('[1]Literature review'!B16)&amp;", "&amp;ROW('[1]Literature review'!B19)&amp;", "&amp;ROW('[1]Literature review'!B25)&amp;", "&amp;ROW('[1]Literature review'!B31)&amp;", "&amp;ROW('[1]Literature review'!B44)</f>
        <v>4, 10, 14, 16, 19, 25, 31, 44</v>
      </c>
      <c r="O72" s="56" t="str">
        <f>ROW('[1]Literature review'!B6)&amp;", "&amp;ROW('[1]Literature review'!D14)&amp;", "&amp;ROW('[1]Literature review'!B16)&amp;", "&amp;ROW('[1]Literature review'!B19)&amp;", "&amp;ROW('[1]Literature review'!B22)&amp;", "&amp;ROW('[1]Literature review'!B25)&amp;", "&amp;ROW('[1]Literature review'!B27)&amp;", "&amp;ROW('[1]Literature review'!B31)&amp;", "&amp;ROW('[1]Literature review'!B44)</f>
        <v>6, 14, 16, 19, 22, 25, 27, 31, 44</v>
      </c>
      <c r="P72" s="52" t="str">
        <f>ROW('[1]Literature review'!C6)&amp;", "&amp;ROW('[1]Literature review'!E14)&amp;", "&amp;ROW('[1]Literature review'!B19)&amp;", "&amp;ROW('[1]Literature review'!B22)</f>
        <v>6, 14, 19, 22</v>
      </c>
      <c r="Q72" s="24"/>
      <c r="R72" s="24"/>
      <c r="S72" s="24"/>
      <c r="T72" s="24"/>
    </row>
    <row r="73" spans="1:20" s="25" customFormat="1" x14ac:dyDescent="0.2">
      <c r="A73" s="112" t="s">
        <v>46</v>
      </c>
      <c r="B73" s="38" t="s">
        <v>28</v>
      </c>
      <c r="C73" s="49"/>
      <c r="D73" s="41"/>
      <c r="E73" s="41"/>
      <c r="F73" s="51" t="str">
        <f>ROW('[1]Literature review'!A39)&amp;", "&amp;ROW('[1]Literature review'!A40)</f>
        <v>39, 40</v>
      </c>
      <c r="G73" s="50"/>
      <c r="H73" s="41"/>
      <c r="I73" s="51" t="str">
        <f>ROW('[1]Literature review'!D39)&amp;", "&amp;ROW('[1]Literature review'!D40)</f>
        <v>39, 40</v>
      </c>
      <c r="J73" s="41"/>
      <c r="K73" s="41"/>
      <c r="L73" s="53" t="str">
        <f>ROW('[1]Literature review'!H47)&amp;", "&amp;ROW('[1]Literature review'!H48)</f>
        <v>47, 48</v>
      </c>
      <c r="M73" s="53" t="str">
        <f>ROW('[1]Literature review'!I47)&amp;", "&amp;ROW('[1]Literature review'!I48)</f>
        <v>47, 48</v>
      </c>
      <c r="N73" s="41"/>
      <c r="O73" s="53">
        <f>ROW('[1]Literature review'!K48)</f>
        <v>48</v>
      </c>
      <c r="P73" s="41"/>
      <c r="Q73" s="24"/>
      <c r="R73" s="24"/>
      <c r="S73" s="24"/>
      <c r="T73" s="24"/>
    </row>
    <row r="74" spans="1:20" s="25" customFormat="1" x14ac:dyDescent="0.2">
      <c r="A74" s="113"/>
      <c r="B74" s="21" t="s">
        <v>29</v>
      </c>
      <c r="C74" s="26"/>
      <c r="D74" s="27"/>
      <c r="E74" s="44"/>
      <c r="F74" s="44"/>
      <c r="G74" s="51">
        <f>ROW('[1]Literature review'!B40)</f>
        <v>40</v>
      </c>
      <c r="H74" s="44"/>
      <c r="I74" s="44"/>
      <c r="J74" s="44"/>
      <c r="K74" s="51">
        <f>ROW('[1]Literature review'!F40)</f>
        <v>40</v>
      </c>
      <c r="L74" s="51">
        <f>ROW('[1]Literature review'!G40)</f>
        <v>40</v>
      </c>
      <c r="M74" s="44"/>
      <c r="N74" s="44"/>
      <c r="O74" s="51">
        <f>ROW('[1]Literature review'!J40)</f>
        <v>40</v>
      </c>
      <c r="P74" s="51">
        <f>ROW('[1]Literature review'!K40)</f>
        <v>40</v>
      </c>
      <c r="Q74" s="24"/>
      <c r="R74" s="24"/>
      <c r="S74" s="24"/>
      <c r="T74" s="24"/>
    </row>
    <row r="75" spans="1:20" s="25" customFormat="1" x14ac:dyDescent="0.2">
      <c r="A75" s="113"/>
      <c r="B75" s="21" t="s">
        <v>30</v>
      </c>
      <c r="C75" s="26"/>
      <c r="D75" s="27"/>
      <c r="E75" s="44"/>
      <c r="F75" s="44"/>
      <c r="G75" s="51">
        <f>ROW('[1]Literature review'!B40)</f>
        <v>40</v>
      </c>
      <c r="H75" s="44"/>
      <c r="I75" s="44"/>
      <c r="J75" s="44"/>
      <c r="K75" s="51">
        <f>ROW('[1]Literature review'!F40)</f>
        <v>40</v>
      </c>
      <c r="L75" s="51">
        <f>ROW('[1]Literature review'!G40)</f>
        <v>40</v>
      </c>
      <c r="M75" s="44"/>
      <c r="N75" s="44"/>
      <c r="O75" s="51">
        <f>ROW('[1]Literature review'!J40)</f>
        <v>40</v>
      </c>
      <c r="P75" s="51">
        <f>ROW('[1]Literature review'!K40)</f>
        <v>40</v>
      </c>
      <c r="Q75" s="24"/>
      <c r="R75" s="24"/>
      <c r="S75" s="24"/>
      <c r="T75" s="24"/>
    </row>
    <row r="76" spans="1:20" s="25" customFormat="1" x14ac:dyDescent="0.2">
      <c r="A76" s="113"/>
      <c r="B76" s="21" t="s">
        <v>31</v>
      </c>
      <c r="C76" s="26"/>
      <c r="D76" s="27"/>
      <c r="E76" s="44"/>
      <c r="F76" s="44"/>
      <c r="G76" s="51" t="str">
        <f>ROW('[1]Literature review'!B40)&amp;", "&amp;ROW('[1]Literature review'!B43)</f>
        <v>40, 43</v>
      </c>
      <c r="H76" s="44"/>
      <c r="I76" s="44"/>
      <c r="J76" s="44"/>
      <c r="K76" s="51" t="str">
        <f>ROW('[1]Literature review'!F40)&amp;", "&amp;ROW('[1]Literature review'!B43)</f>
        <v>40, 43</v>
      </c>
      <c r="L76" s="51" t="str">
        <f>ROW('[1]Literature review'!G40)&amp;", "&amp;ROW('[1]Literature review'!B43)</f>
        <v>40, 43</v>
      </c>
      <c r="M76" s="51">
        <f>ROW('[1]Literature review'!B43)</f>
        <v>43</v>
      </c>
      <c r="N76" s="51">
        <f>ROW('[1]Literature review'!C43)</f>
        <v>43</v>
      </c>
      <c r="O76" s="51">
        <f>ROW('[1]Literature review'!J40)</f>
        <v>40</v>
      </c>
      <c r="P76" s="51">
        <f>ROW('[1]Literature review'!K40)</f>
        <v>40</v>
      </c>
      <c r="Q76" s="24"/>
      <c r="R76" s="24"/>
      <c r="S76" s="24"/>
      <c r="T76" s="24"/>
    </row>
    <row r="77" spans="1:20" s="25" customFormat="1" ht="17" thickBot="1" x14ac:dyDescent="0.25">
      <c r="A77" s="114"/>
      <c r="B77" s="31" t="s">
        <v>35</v>
      </c>
      <c r="C77" s="32"/>
      <c r="D77" s="34"/>
      <c r="E77" s="45"/>
      <c r="F77" s="45"/>
      <c r="G77" s="52" t="str">
        <f>ROW('[1]Literature review'!B40)&amp;", "&amp;ROW('[1]Literature review'!B43)</f>
        <v>40, 43</v>
      </c>
      <c r="H77" s="45"/>
      <c r="I77" s="45"/>
      <c r="J77" s="45"/>
      <c r="K77" s="52" t="str">
        <f>ROW('[1]Literature review'!F40)&amp;", "&amp;ROW('[1]Literature review'!B43)</f>
        <v>40, 43</v>
      </c>
      <c r="L77" s="52" t="str">
        <f>ROW('[1]Literature review'!G40)&amp;", "&amp;ROW('[1]Literature review'!B43)</f>
        <v>40, 43</v>
      </c>
      <c r="M77" s="52">
        <f>ROW('[1]Literature review'!B43)</f>
        <v>43</v>
      </c>
      <c r="N77" s="52">
        <f>ROW('[1]Literature review'!C43)</f>
        <v>43</v>
      </c>
      <c r="O77" s="52">
        <f>ROW('[1]Literature review'!J40)</f>
        <v>40</v>
      </c>
      <c r="P77" s="52">
        <f>ROW('[1]Literature review'!K40)</f>
        <v>40</v>
      </c>
      <c r="Q77" s="24"/>
      <c r="R77" s="24"/>
      <c r="S77" s="24"/>
      <c r="T77" s="24"/>
    </row>
    <row r="78" spans="1:20" s="25" customFormat="1" x14ac:dyDescent="0.2">
      <c r="A78" s="112" t="s">
        <v>47</v>
      </c>
      <c r="B78" s="38" t="s">
        <v>28</v>
      </c>
      <c r="C78" s="39" t="str">
        <f>"("&amp;ROW('[1]Literature review'!B37)&amp;")"</f>
        <v>(37)</v>
      </c>
      <c r="D78" s="40" t="str">
        <f>"("&amp;ROW('[1]Literature review'!C37)&amp;")"</f>
        <v>(37)</v>
      </c>
      <c r="E78" s="40" t="str">
        <f>"("&amp;ROW('[1]Literature review'!D37)&amp;")"</f>
        <v>(37)</v>
      </c>
      <c r="F78" s="40" t="str">
        <f>"("&amp;ROW('[1]Literature review'!E37)&amp;")"</f>
        <v>(37)</v>
      </c>
      <c r="G78" s="53">
        <f>ROW('[1]Literature review'!B18)</f>
        <v>18</v>
      </c>
      <c r="H78" s="53" t="str">
        <f>ROW('[1]Literature review'!C18)&amp;", "&amp;"("&amp;ROW('[1]Literature review'!F37)&amp;")"</f>
        <v>18, (37)</v>
      </c>
      <c r="I78" s="53" t="str">
        <f>ROW('[1]Literature review'!D18)&amp;", "&amp;"("&amp;ROW('[1]Literature review'!G37)&amp;")"</f>
        <v>18, (37)</v>
      </c>
      <c r="J78" s="53" t="str">
        <f>ROW('[1]Literature review'!E18)&amp;", "&amp;"("&amp;ROW('[1]Literature review'!H37)&amp;")"</f>
        <v>18, (37)</v>
      </c>
      <c r="K78" s="53" t="str">
        <f>ROW('[1]Literature review'!F18)&amp;", "&amp;"("&amp;ROW('[1]Literature review'!I37)&amp;")"</f>
        <v>18, (37)</v>
      </c>
      <c r="L78" s="53" t="str">
        <f>ROW('[1]Literature review'!G18)&amp;", "&amp;"("&amp;ROW('[1]Literature review'!J37)&amp;")"</f>
        <v>18, (37)</v>
      </c>
      <c r="M78" s="53" t="str">
        <f>ROW('[1]Literature review'!H18)&amp;", "&amp;"("&amp;ROW('[1]Literature review'!K37)&amp;")"</f>
        <v>18, (37)</v>
      </c>
      <c r="N78" s="53" t="str">
        <f>ROW('[1]Literature review'!I7)&amp;", "&amp;"("&amp;ROW('[1]Literature review'!K37)&amp;")"</f>
        <v>7, (37)</v>
      </c>
      <c r="O78" s="40" t="str">
        <f>"("&amp;ROW('[1]Literature review'!N37)&amp;")"</f>
        <v>(37)</v>
      </c>
      <c r="P78" s="40" t="str">
        <f>"("&amp;ROW('[1]Literature review'!O37)&amp;")"</f>
        <v>(37)</v>
      </c>
      <c r="Q78" s="24"/>
      <c r="R78" s="24"/>
      <c r="S78" s="24"/>
      <c r="T78" s="24"/>
    </row>
    <row r="79" spans="1:20" s="25" customFormat="1" x14ac:dyDescent="0.2">
      <c r="A79" s="113"/>
      <c r="B79" s="21" t="s">
        <v>29</v>
      </c>
      <c r="C79" s="26"/>
      <c r="D79" s="27"/>
      <c r="E79" s="44"/>
      <c r="F79" s="44"/>
      <c r="G79" s="51">
        <f>ROW('[1]Literature review'!B9)</f>
        <v>9</v>
      </c>
      <c r="H79" s="44"/>
      <c r="I79" s="44"/>
      <c r="J79" s="44"/>
      <c r="K79" s="51">
        <f>ROW('[1]Literature review'!F9)</f>
        <v>9</v>
      </c>
      <c r="L79" s="44"/>
      <c r="M79" s="44"/>
      <c r="N79" s="44"/>
      <c r="O79" s="44"/>
      <c r="P79" s="44"/>
      <c r="Q79" s="24"/>
      <c r="R79" s="24"/>
      <c r="S79" s="24"/>
      <c r="T79" s="24"/>
    </row>
    <row r="80" spans="1:20" s="25" customFormat="1" x14ac:dyDescent="0.2">
      <c r="A80" s="113"/>
      <c r="B80" s="21" t="s">
        <v>30</v>
      </c>
      <c r="C80" s="26"/>
      <c r="D80" s="27"/>
      <c r="E80" s="44"/>
      <c r="F80" s="44"/>
      <c r="G80" s="51" t="str">
        <f>ROW('[1]Literature review'!B9)&amp;", "&amp;ROW('[1]Literature review'!B22)&amp;", "&amp;ROW('[1]Literature review'!B34)</f>
        <v>9, 22, 34</v>
      </c>
      <c r="H80" s="44"/>
      <c r="I80" s="44"/>
      <c r="J80" s="44"/>
      <c r="K80" s="51" t="str">
        <f>ROW('[1]Literature review'!B9)&amp;", "&amp;ROW('[1]Literature review'!B22)&amp;", "&amp;ROW('[1]Literature review'!B34)</f>
        <v>9, 22, 34</v>
      </c>
      <c r="L80" s="51" t="str">
        <f>ROW('[1]Literature review'!B22)&amp;", "&amp;ROW('[1]Literature review'!B34)</f>
        <v>22, 34</v>
      </c>
      <c r="M80" s="44"/>
      <c r="N80" s="44"/>
      <c r="O80" s="51">
        <f>ROW('[1]Literature review'!B22)</f>
        <v>22</v>
      </c>
      <c r="P80" s="51">
        <f>ROW('[1]Literature review'!B22)</f>
        <v>22</v>
      </c>
      <c r="Q80" s="24"/>
      <c r="R80" s="24"/>
      <c r="S80" s="24"/>
      <c r="T80" s="24"/>
    </row>
    <row r="81" spans="1:20" s="25" customFormat="1" x14ac:dyDescent="0.2">
      <c r="A81" s="113"/>
      <c r="B81" s="21" t="s">
        <v>31</v>
      </c>
      <c r="C81" s="26"/>
      <c r="D81" s="27"/>
      <c r="E81" s="44"/>
      <c r="F81" s="27">
        <f>ROW('[1]Literature review'!B41)</f>
        <v>41</v>
      </c>
      <c r="G81" s="51" t="str">
        <f>ROW('[1]Literature review'!B9)&amp;", "&amp;ROW('[1]Literature review'!B12)&amp;", "&amp;ROW('[1]Literature review'!B34)</f>
        <v>9, 12, 34</v>
      </c>
      <c r="H81" s="23">
        <f>ROW('[1]Literature review'!D41)</f>
        <v>41</v>
      </c>
      <c r="I81" s="23">
        <f>ROW('[1]Literature review'!D41)</f>
        <v>41</v>
      </c>
      <c r="J81" s="44"/>
      <c r="K81" s="23" t="str">
        <f>ROW('[1]Literature review'!B9)&amp;", "&amp;ROW('[1]Literature review'!B41)&amp;", "&amp;ROW('[1]Literature review'!B34)</f>
        <v>9, 41, 34</v>
      </c>
      <c r="L81" s="23" t="str">
        <f>ROW('[1]Literature review'!B41)&amp;", "&amp;ROW('[1]Literature review'!B34)</f>
        <v>41, 34</v>
      </c>
      <c r="M81" s="23">
        <f>ROW('[1]Literature review'!B34)</f>
        <v>34</v>
      </c>
      <c r="N81" s="23">
        <f>ROW('[1]Literature review'!C34)</f>
        <v>34</v>
      </c>
      <c r="O81" s="44"/>
      <c r="P81" s="44"/>
      <c r="Q81" s="24"/>
      <c r="R81" s="24"/>
      <c r="S81" s="24"/>
      <c r="T81" s="24"/>
    </row>
    <row r="82" spans="1:20" s="25" customFormat="1" ht="17" thickBot="1" x14ac:dyDescent="0.25">
      <c r="A82" s="114"/>
      <c r="B82" s="31" t="s">
        <v>35</v>
      </c>
      <c r="C82" s="32"/>
      <c r="D82" s="34"/>
      <c r="E82" s="45"/>
      <c r="F82" s="34"/>
      <c r="G82" s="33" t="str">
        <f>ROW('[1]Literature review'!F4)&amp;", "&amp;ROW('[1]Literature review'!B9)&amp;", "&amp;ROW('[1]Literature review'!B22)&amp;", "&amp;ROW('[1]Literature review'!B34)</f>
        <v>4, 9, 22, 34</v>
      </c>
      <c r="H82" s="45"/>
      <c r="I82" s="45"/>
      <c r="J82" s="45"/>
      <c r="K82" s="52" t="str">
        <f>ROW('[1]Literature review'!F4)&amp;", "&amp;ROW('[1]Literature review'!B9)&amp;", "&amp;ROW('[1]Literature review'!B22)&amp;", "&amp;ROW('[1]Literature review'!B34)</f>
        <v>4, 9, 22, 34</v>
      </c>
      <c r="L82" s="52" t="str">
        <f>ROW('[1]Literature review'!F4)&amp;", "&amp;ROW('[1]Literature review'!B22)</f>
        <v>4, 22</v>
      </c>
      <c r="M82" s="52">
        <f>ROW('[1]Literature review'!B4)</f>
        <v>4</v>
      </c>
      <c r="N82" s="52">
        <f>ROW('[1]Literature review'!B4)</f>
        <v>4</v>
      </c>
      <c r="O82" s="52">
        <f>ROW('[1]Literature review'!B22)</f>
        <v>22</v>
      </c>
      <c r="P82" s="52">
        <f>ROW('[1]Literature review'!B22)</f>
        <v>22</v>
      </c>
      <c r="Q82" s="24"/>
      <c r="R82" s="24"/>
      <c r="S82" s="24"/>
      <c r="T82" s="24"/>
    </row>
    <row r="83" spans="1:20" s="25" customFormat="1" x14ac:dyDescent="0.2">
      <c r="A83" s="112" t="s">
        <v>48</v>
      </c>
      <c r="B83" s="38" t="s">
        <v>28</v>
      </c>
      <c r="C83" s="39" t="str">
        <f>"("&amp;ROW('[1]Literature review'!B37)&amp;")"</f>
        <v>(37)</v>
      </c>
      <c r="D83" s="39" t="str">
        <f>"("&amp;ROW('[1]Literature review'!C37)&amp;")"</f>
        <v>(37)</v>
      </c>
      <c r="E83" s="39" t="str">
        <f>"("&amp;ROW('[1]Literature review'!D37)&amp;")"&amp;", "&amp;ROW('[1]Literature review'!C39)</f>
        <v>(37), 39</v>
      </c>
      <c r="F83" s="39" t="str">
        <f>"("&amp;ROW('[1]Literature review'!E37)&amp;")"</f>
        <v>(37)</v>
      </c>
      <c r="G83" s="60"/>
      <c r="H83" s="39" t="str">
        <f>"("&amp;ROW('[1]Literature review'!G37)&amp;")"&amp;", "&amp;ROW('[1]Literature review'!C39)</f>
        <v>(37), 39</v>
      </c>
      <c r="I83" s="39" t="str">
        <f>"("&amp;ROW('[1]Literature review'!H37)&amp;")"&amp;", "&amp;ROW('[1]Literature review'!C39)</f>
        <v>(37), 39</v>
      </c>
      <c r="J83" s="39" t="str">
        <f>"("&amp;ROW('[1]Literature review'!I37)&amp;")"</f>
        <v>(37)</v>
      </c>
      <c r="K83" s="39" t="str">
        <f>"("&amp;ROW('[1]Literature review'!J37)&amp;")"</f>
        <v>(37)</v>
      </c>
      <c r="L83" s="39" t="str">
        <f>"("&amp;ROW('[1]Literature review'!K37)&amp;")"</f>
        <v>(37)</v>
      </c>
      <c r="M83" s="39" t="str">
        <f>"("&amp;ROW('[1]Literature review'!L37)&amp;")"&amp;", "&amp;ROW('[1]Literature review'!C39)</f>
        <v>(37), 39</v>
      </c>
      <c r="N83" s="39" t="str">
        <f>"("&amp;ROW('[1]Literature review'!M37)&amp;")"&amp;", "&amp;ROW('[1]Literature review'!C39)</f>
        <v>(37), 39</v>
      </c>
      <c r="O83" s="39" t="str">
        <f>"("&amp;ROW('[1]Literature review'!N37)&amp;")"</f>
        <v>(37)</v>
      </c>
      <c r="P83" s="39" t="str">
        <f>"("&amp;ROW('[1]Literature review'!O37)&amp;")"</f>
        <v>(37)</v>
      </c>
      <c r="Q83" s="24"/>
      <c r="R83" s="24"/>
      <c r="S83" s="24"/>
      <c r="T83" s="24"/>
    </row>
    <row r="84" spans="1:20" s="25" customFormat="1" x14ac:dyDescent="0.2">
      <c r="A84" s="113"/>
      <c r="B84" s="21" t="s">
        <v>29</v>
      </c>
      <c r="C84" s="61"/>
      <c r="D84" s="43"/>
      <c r="E84" s="51">
        <f>ROW('[1]Literature review'!C39)</f>
        <v>39</v>
      </c>
      <c r="F84" s="62"/>
      <c r="G84" s="62"/>
      <c r="H84" s="51">
        <f>ROW('[1]Literature review'!C39)</f>
        <v>39</v>
      </c>
      <c r="I84" s="62">
        <f>ROW('[1]Literature review'!C39)</f>
        <v>39</v>
      </c>
      <c r="J84" s="62"/>
      <c r="K84" s="62"/>
      <c r="L84" s="62"/>
      <c r="M84" s="51">
        <f>ROW('[1]Literature review'!C39)</f>
        <v>39</v>
      </c>
      <c r="N84" s="51">
        <f>ROW('[1]Literature review'!C39)</f>
        <v>39</v>
      </c>
      <c r="O84" s="62"/>
      <c r="P84" s="62"/>
      <c r="Q84" s="24"/>
      <c r="R84" s="24"/>
      <c r="S84" s="24"/>
      <c r="T84" s="24"/>
    </row>
    <row r="85" spans="1:20" s="25" customFormat="1" x14ac:dyDescent="0.2">
      <c r="A85" s="113"/>
      <c r="B85" s="21" t="s">
        <v>30</v>
      </c>
      <c r="C85" s="61"/>
      <c r="D85" s="43"/>
      <c r="E85" s="51">
        <f>ROW('[1]Literature review'!C39)</f>
        <v>39</v>
      </c>
      <c r="F85" s="62"/>
      <c r="G85" s="62"/>
      <c r="H85" s="51">
        <f>ROW('[1]Literature review'!C39)</f>
        <v>39</v>
      </c>
      <c r="I85" s="62">
        <f>ROW('[1]Literature review'!C39)</f>
        <v>39</v>
      </c>
      <c r="J85" s="62"/>
      <c r="K85" s="62"/>
      <c r="L85" s="62"/>
      <c r="M85" s="51">
        <f>ROW('[1]Literature review'!C39)</f>
        <v>39</v>
      </c>
      <c r="N85" s="51">
        <f>ROW('[1]Literature review'!C39)</f>
        <v>39</v>
      </c>
      <c r="O85" s="62"/>
      <c r="P85" s="62"/>
      <c r="Q85" s="24"/>
      <c r="R85" s="24"/>
      <c r="S85" s="24"/>
      <c r="T85" s="24"/>
    </row>
    <row r="86" spans="1:20" s="25" customFormat="1" ht="17" thickBot="1" x14ac:dyDescent="0.25">
      <c r="A86" s="113"/>
      <c r="B86" s="21" t="s">
        <v>31</v>
      </c>
      <c r="C86" s="61"/>
      <c r="D86" s="43"/>
      <c r="E86" s="62"/>
      <c r="F86" s="62"/>
      <c r="G86" s="62"/>
      <c r="H86" s="62"/>
      <c r="I86" s="62"/>
      <c r="J86" s="62"/>
      <c r="K86" s="62"/>
      <c r="L86" s="62"/>
      <c r="M86" s="62"/>
      <c r="N86" s="62"/>
      <c r="O86" s="62"/>
      <c r="P86" s="62"/>
      <c r="Q86" s="24"/>
      <c r="R86" s="24"/>
      <c r="S86" s="24"/>
      <c r="T86" s="24"/>
    </row>
    <row r="87" spans="1:20" s="25" customFormat="1" ht="17" thickBot="1" x14ac:dyDescent="0.25">
      <c r="A87" s="114"/>
      <c r="B87" s="31" t="s">
        <v>32</v>
      </c>
      <c r="C87" s="63"/>
      <c r="D87" s="33">
        <f>ROW('[1]Literature review'!B5)</f>
        <v>5</v>
      </c>
      <c r="E87" s="64"/>
      <c r="F87" s="64"/>
      <c r="G87" s="39">
        <f>ROW('[1]Literature review'!B4)</f>
        <v>4</v>
      </c>
      <c r="H87" s="64"/>
      <c r="I87" s="64"/>
      <c r="J87" s="64"/>
      <c r="K87" s="33">
        <f>ROW('[1]Literature review'!F4)</f>
        <v>4</v>
      </c>
      <c r="L87" s="33">
        <f>ROW('[1]Literature review'!G4)</f>
        <v>4</v>
      </c>
      <c r="M87" s="64"/>
      <c r="N87" s="33">
        <f>ROW('[1]Literature review'!L5)</f>
        <v>5</v>
      </c>
      <c r="O87" s="64"/>
      <c r="P87" s="64"/>
      <c r="Q87" s="24"/>
      <c r="R87" s="24"/>
      <c r="S87" s="24"/>
      <c r="T87" s="24"/>
    </row>
    <row r="88" spans="1:20" s="25" customFormat="1" x14ac:dyDescent="0.2">
      <c r="A88" s="112" t="s">
        <v>49</v>
      </c>
      <c r="B88" s="38" t="s">
        <v>28</v>
      </c>
      <c r="C88" s="39" t="str">
        <f>"("&amp;ROW('[1]Literature review'!B37)&amp;")"</f>
        <v>(37)</v>
      </c>
      <c r="D88" s="40" t="str">
        <f>"("&amp;ROW('[1]Literature review'!C37)&amp;")"</f>
        <v>(37)</v>
      </c>
      <c r="E88" s="40" t="str">
        <f>"("&amp;ROW('[1]Literature review'!D37)&amp;")"</f>
        <v>(37)</v>
      </c>
      <c r="F88" s="40" t="str">
        <f>"("&amp;ROW('[1]Literature review'!D37)&amp;")"&amp;", "&amp;ROW('[1]Literature review'!B47)&amp;", "&amp;ROW('[1]Literature review'!B48)</f>
        <v>(37), 47, 48</v>
      </c>
      <c r="G88" s="41"/>
      <c r="H88" s="53" t="str">
        <f>"("&amp;ROW('[1]Literature review'!D37)&amp;")"</f>
        <v>(37)</v>
      </c>
      <c r="I88" s="40" t="str">
        <f>"("&amp;ROW('[1]Literature review'!G37)&amp;")"&amp;", "&amp;ROW('[1]Literature review'!E47)&amp;", "&amp;ROW('[1]Literature review'!E48)</f>
        <v>(37), 47, 48</v>
      </c>
      <c r="J88" s="53" t="str">
        <f>"("&amp;ROW('[1]Literature review'!F37)&amp;")"</f>
        <v>(37)</v>
      </c>
      <c r="K88" s="40" t="str">
        <f>"("&amp;ROW('[1]Literature review'!J37)&amp;")"</f>
        <v>(37)</v>
      </c>
      <c r="L88" s="40" t="str">
        <f>"("&amp;ROW('[1]Literature review'!F37)&amp;")"&amp;", "&amp;ROW('[1]Literature review'!H47)&amp;", "&amp;ROW('[1]Literature review'!H48)</f>
        <v>(37), 47, 48</v>
      </c>
      <c r="M88" s="40" t="str">
        <f>"("&amp;ROW('[1]Literature review'!K37)&amp;")"&amp;", "&amp;ROW('[1]Literature review'!I47)&amp;", "&amp;ROW('[1]Literature review'!I48)</f>
        <v>(37), 47, 48</v>
      </c>
      <c r="N88" s="53" t="str">
        <f>"("&amp;ROW('[1]Literature review'!K37)&amp;")"&amp;", "&amp;ROW('[1]Literature review'!B47)</f>
        <v>(37), 47</v>
      </c>
      <c r="O88" s="53" t="str">
        <f>"("&amp;ROW('[1]Literature review'!K37)&amp;")"&amp;", "&amp;ROW('[1]Literature review'!B48)</f>
        <v>(37), 48</v>
      </c>
      <c r="P88" s="40" t="str">
        <f>"("&amp;ROW('[1]Literature review'!O37)&amp;")"</f>
        <v>(37)</v>
      </c>
      <c r="Q88" s="24"/>
      <c r="R88" s="24"/>
      <c r="S88" s="24"/>
      <c r="T88" s="24"/>
    </row>
    <row r="89" spans="1:20" s="25" customFormat="1" x14ac:dyDescent="0.2">
      <c r="A89" s="113"/>
      <c r="B89" s="21" t="s">
        <v>29</v>
      </c>
      <c r="C89" s="26"/>
      <c r="D89" s="27"/>
      <c r="E89" s="44"/>
      <c r="F89" s="27"/>
      <c r="G89" s="27"/>
      <c r="H89" s="44"/>
      <c r="I89" s="44"/>
      <c r="J89" s="44"/>
      <c r="K89" s="44"/>
      <c r="L89" s="44"/>
      <c r="M89" s="44"/>
      <c r="N89" s="44"/>
      <c r="O89" s="44"/>
      <c r="P89" s="44"/>
      <c r="Q89" s="24"/>
      <c r="R89" s="24"/>
      <c r="S89" s="24"/>
      <c r="T89" s="24"/>
    </row>
    <row r="90" spans="1:20" s="25" customFormat="1" x14ac:dyDescent="0.2">
      <c r="A90" s="113"/>
      <c r="B90" s="21" t="s">
        <v>30</v>
      </c>
      <c r="C90" s="26"/>
      <c r="D90" s="27"/>
      <c r="E90" s="44"/>
      <c r="F90" s="27"/>
      <c r="G90" s="27"/>
      <c r="H90" s="44"/>
      <c r="I90" s="44"/>
      <c r="J90" s="44"/>
      <c r="K90" s="44"/>
      <c r="L90" s="44"/>
      <c r="M90" s="44"/>
      <c r="N90" s="44"/>
      <c r="O90" s="44"/>
      <c r="P90" s="44"/>
      <c r="Q90" s="24"/>
      <c r="R90" s="24"/>
      <c r="S90" s="24"/>
      <c r="T90" s="24"/>
    </row>
    <row r="91" spans="1:20" s="25" customFormat="1" x14ac:dyDescent="0.2">
      <c r="A91" s="113"/>
      <c r="B91" s="21" t="s">
        <v>31</v>
      </c>
      <c r="C91" s="26"/>
      <c r="D91" s="27"/>
      <c r="E91" s="44"/>
      <c r="F91" s="23">
        <f>ROW('[1]Literature review'!B41)</f>
        <v>41</v>
      </c>
      <c r="G91" s="27"/>
      <c r="H91" s="23">
        <f>ROW('[1]Literature review'!D41)</f>
        <v>41</v>
      </c>
      <c r="I91" s="23">
        <f>ROW('[1]Literature review'!E41)</f>
        <v>41</v>
      </c>
      <c r="J91" s="44"/>
      <c r="K91" s="23">
        <f>ROW('[1]Literature review'!F41)</f>
        <v>41</v>
      </c>
      <c r="L91" s="23">
        <f>ROW('[1]Literature review'!G41)</f>
        <v>41</v>
      </c>
      <c r="M91" s="23">
        <f>ROW('[1]Literature review'!H41)</f>
        <v>41</v>
      </c>
      <c r="N91" s="23">
        <f>ROW('[1]Literature review'!I41)</f>
        <v>41</v>
      </c>
      <c r="O91" s="44"/>
      <c r="P91" s="44"/>
      <c r="Q91" s="24"/>
      <c r="R91" s="24"/>
      <c r="S91" s="24"/>
      <c r="T91" s="24"/>
    </row>
    <row r="92" spans="1:20" s="25" customFormat="1" ht="17" thickBot="1" x14ac:dyDescent="0.25">
      <c r="A92" s="114"/>
      <c r="B92" s="31" t="s">
        <v>35</v>
      </c>
      <c r="C92" s="46">
        <f>ROW('[1]Literature review'!B44)</f>
        <v>44</v>
      </c>
      <c r="D92" s="34"/>
      <c r="E92" s="45"/>
      <c r="F92" s="45"/>
      <c r="G92" s="52">
        <f>ROW('[1]Literature review'!B5)</f>
        <v>5</v>
      </c>
      <c r="H92" s="52">
        <f>ROW('[1]Literature review'!B44)</f>
        <v>44</v>
      </c>
      <c r="I92" s="52">
        <f>ROW('[1]Literature review'!B44)</f>
        <v>44</v>
      </c>
      <c r="J92" s="45"/>
      <c r="K92" s="45"/>
      <c r="L92" s="45"/>
      <c r="M92" s="52">
        <f>ROW('[1]Literature review'!B44)</f>
        <v>44</v>
      </c>
      <c r="N92" s="52">
        <f>ROW('[1]Literature review'!B44)</f>
        <v>44</v>
      </c>
      <c r="O92" s="52">
        <f>ROW('[1]Literature review'!B44)</f>
        <v>44</v>
      </c>
      <c r="P92" s="45"/>
      <c r="Q92" s="24"/>
      <c r="R92" s="24"/>
      <c r="S92" s="24"/>
      <c r="T92" s="24"/>
    </row>
    <row r="93" spans="1:20" s="25" customFormat="1" x14ac:dyDescent="0.2">
      <c r="A93" s="112" t="s">
        <v>50</v>
      </c>
      <c r="B93" s="38" t="s">
        <v>28</v>
      </c>
      <c r="C93" s="39" t="str">
        <f>"("&amp;ROW('[1]Literature review'!B37)&amp;")"</f>
        <v>(37)</v>
      </c>
      <c r="D93" s="40" t="str">
        <f>"("&amp;ROW('[1]Literature review'!C37)&amp;")"</f>
        <v>(37)</v>
      </c>
      <c r="E93" s="40" t="str">
        <f>"("&amp;ROW('[1]Literature review'!D37)&amp;")"</f>
        <v>(37)</v>
      </c>
      <c r="F93" s="40" t="str">
        <f>"("&amp;ROW('[1]Literature review'!E37)&amp;")"</f>
        <v>(37)</v>
      </c>
      <c r="G93" s="41"/>
      <c r="H93" s="40" t="str">
        <f>"("&amp;ROW('[1]Literature review'!G37)&amp;")"</f>
        <v>(37)</v>
      </c>
      <c r="I93" s="40" t="str">
        <f>"("&amp;ROW('[1]Literature review'!H37)&amp;")"</f>
        <v>(37)</v>
      </c>
      <c r="J93" s="40" t="str">
        <f>"("&amp;ROW('[1]Literature review'!I37)&amp;")"</f>
        <v>(37)</v>
      </c>
      <c r="K93" s="40" t="str">
        <f>"("&amp;ROW('[1]Literature review'!J37)&amp;")"</f>
        <v>(37)</v>
      </c>
      <c r="L93" s="40" t="str">
        <f>"("&amp;ROW('[1]Literature review'!K37)&amp;")"</f>
        <v>(37)</v>
      </c>
      <c r="M93" s="40" t="str">
        <f>"("&amp;ROW('[1]Literature review'!L37)&amp;")"</f>
        <v>(37)</v>
      </c>
      <c r="N93" s="40" t="str">
        <f>"("&amp;ROW('[1]Literature review'!M37)&amp;")"</f>
        <v>(37)</v>
      </c>
      <c r="O93" s="40" t="str">
        <f>"("&amp;ROW('[1]Literature review'!N37)&amp;")"</f>
        <v>(37)</v>
      </c>
      <c r="P93" s="40" t="str">
        <f>"("&amp;ROW('[1]Literature review'!O37)&amp;")"</f>
        <v>(37)</v>
      </c>
      <c r="Q93" s="24"/>
      <c r="R93" s="24"/>
      <c r="S93" s="24"/>
      <c r="T93" s="24"/>
    </row>
    <row r="94" spans="1:20" s="25" customFormat="1" x14ac:dyDescent="0.2">
      <c r="A94" s="113"/>
      <c r="B94" s="21" t="s">
        <v>29</v>
      </c>
      <c r="C94" s="26"/>
      <c r="D94" s="27"/>
      <c r="E94" s="44"/>
      <c r="F94" s="44"/>
      <c r="G94" s="44"/>
      <c r="H94" s="62"/>
      <c r="I94" s="44"/>
      <c r="J94" s="44"/>
      <c r="K94" s="44"/>
      <c r="L94" s="44"/>
      <c r="M94" s="44"/>
      <c r="N94" s="44"/>
      <c r="O94" s="44"/>
      <c r="P94" s="44"/>
      <c r="Q94" s="24"/>
      <c r="R94" s="24"/>
      <c r="S94" s="24"/>
      <c r="T94" s="24"/>
    </row>
    <row r="95" spans="1:20" s="25" customFormat="1" x14ac:dyDescent="0.2">
      <c r="A95" s="113"/>
      <c r="B95" s="21" t="s">
        <v>30</v>
      </c>
      <c r="C95" s="26"/>
      <c r="D95" s="27"/>
      <c r="E95" s="44"/>
      <c r="F95" s="44"/>
      <c r="G95" s="44"/>
      <c r="H95" s="44"/>
      <c r="I95" s="44"/>
      <c r="J95" s="44"/>
      <c r="K95" s="44"/>
      <c r="L95" s="44"/>
      <c r="M95" s="44"/>
      <c r="N95" s="44"/>
      <c r="O95" s="44"/>
      <c r="P95" s="44"/>
      <c r="Q95" s="24"/>
      <c r="R95" s="24"/>
      <c r="S95" s="24"/>
      <c r="T95" s="24"/>
    </row>
    <row r="96" spans="1:20" s="25" customFormat="1" x14ac:dyDescent="0.2">
      <c r="A96" s="113"/>
      <c r="B96" s="21" t="s">
        <v>31</v>
      </c>
      <c r="C96" s="26"/>
      <c r="D96" s="27"/>
      <c r="E96" s="44"/>
      <c r="F96" s="44"/>
      <c r="G96" s="44"/>
      <c r="H96" s="44"/>
      <c r="I96" s="44"/>
      <c r="J96" s="44"/>
      <c r="K96" s="44"/>
      <c r="L96" s="44"/>
      <c r="M96" s="44"/>
      <c r="N96" s="44"/>
      <c r="O96" s="44"/>
      <c r="P96" s="44"/>
      <c r="Q96" s="24"/>
      <c r="R96" s="24"/>
      <c r="S96" s="24"/>
      <c r="T96" s="24"/>
    </row>
    <row r="97" spans="1:20" s="25" customFormat="1" ht="17" thickBot="1" x14ac:dyDescent="0.25">
      <c r="A97" s="114"/>
      <c r="B97" s="31" t="s">
        <v>35</v>
      </c>
      <c r="C97" s="32"/>
      <c r="D97" s="34"/>
      <c r="E97" s="45"/>
      <c r="F97" s="45"/>
      <c r="G97" s="45"/>
      <c r="H97" s="45"/>
      <c r="I97" s="45"/>
      <c r="J97" s="45"/>
      <c r="K97" s="45"/>
      <c r="L97" s="45"/>
      <c r="M97" s="45"/>
      <c r="N97" s="45"/>
      <c r="O97" s="45"/>
      <c r="P97" s="45"/>
      <c r="Q97" s="24"/>
      <c r="R97" s="24"/>
      <c r="S97" s="24"/>
      <c r="T97" s="24"/>
    </row>
    <row r="98" spans="1:20" s="25" customFormat="1" x14ac:dyDescent="0.2">
      <c r="A98" s="112" t="s">
        <v>51</v>
      </c>
      <c r="B98" s="38" t="s">
        <v>28</v>
      </c>
      <c r="C98" s="39" t="str">
        <f>"("&amp;ROW('[1]Literature review'!B37)&amp;")"</f>
        <v>(37)</v>
      </c>
      <c r="D98" s="40" t="str">
        <f>"("&amp;ROW('[1]Literature review'!C37)&amp;")"</f>
        <v>(37)</v>
      </c>
      <c r="E98" s="40" t="str">
        <f>"("&amp;ROW('[1]Literature review'!D37)&amp;")"</f>
        <v>(37)</v>
      </c>
      <c r="F98" s="40" t="str">
        <f>"("&amp;ROW('[1]Literature review'!E37)&amp;")"</f>
        <v>(37)</v>
      </c>
      <c r="G98" s="50"/>
      <c r="H98" s="40" t="str">
        <f>"("&amp;ROW('[1]Literature review'!G37)&amp;")"</f>
        <v>(37)</v>
      </c>
      <c r="I98" s="40" t="str">
        <f>"("&amp;ROW('[1]Literature review'!H37)&amp;")"</f>
        <v>(37)</v>
      </c>
      <c r="J98" s="40" t="str">
        <f>"("&amp;ROW('[1]Literature review'!I37)&amp;")"</f>
        <v>(37)</v>
      </c>
      <c r="K98" s="40" t="str">
        <f>"("&amp;ROW('[1]Literature review'!J37)&amp;")"</f>
        <v>(37)</v>
      </c>
      <c r="L98" s="40" t="str">
        <f>"("&amp;ROW('[1]Literature review'!K37)&amp;")"</f>
        <v>(37)</v>
      </c>
      <c r="M98" s="40" t="str">
        <f>"("&amp;ROW('[1]Literature review'!L37)&amp;")"</f>
        <v>(37)</v>
      </c>
      <c r="N98" s="40" t="str">
        <f>"("&amp;ROW('[1]Literature review'!M37)&amp;")"</f>
        <v>(37)</v>
      </c>
      <c r="O98" s="40" t="str">
        <f>"("&amp;ROW('[1]Literature review'!N37)&amp;")"</f>
        <v>(37)</v>
      </c>
      <c r="P98" s="40" t="str">
        <f>"("&amp;ROW('[1]Literature review'!O37)&amp;")"</f>
        <v>(37)</v>
      </c>
      <c r="Q98" s="24"/>
      <c r="R98" s="24"/>
      <c r="S98" s="24"/>
      <c r="T98" s="24"/>
    </row>
    <row r="99" spans="1:20" s="25" customFormat="1" x14ac:dyDescent="0.2">
      <c r="A99" s="113"/>
      <c r="B99" s="21" t="s">
        <v>29</v>
      </c>
      <c r="C99" s="26"/>
      <c r="D99" s="27"/>
      <c r="E99" s="44"/>
      <c r="F99" s="44"/>
      <c r="G99" s="23" t="str">
        <f>ROW('[1]Literature review'!D14)&amp;", "&amp;ROW('[1]Literature review'!B31)&amp;", "&amp;ROW('[1]Literature review'!B33)&amp;", "&amp;ROW('[1]Literature review'!B40)</f>
        <v>14, 31, 33, 40</v>
      </c>
      <c r="H99" s="44"/>
      <c r="I99" s="51">
        <f>ROW('[1]Literature review'!B31)</f>
        <v>31</v>
      </c>
      <c r="J99" s="44"/>
      <c r="K99" s="51" t="str">
        <f>ROW('[1]Literature review'!B31)&amp;", "&amp;ROW('[1]Literature review'!B33)&amp;", "&amp;ROW('[1]Literature review'!B40)</f>
        <v>31, 33, 40</v>
      </c>
      <c r="L99" s="51" t="str">
        <f>ROW('[1]Literature review'!B31)&amp;", "&amp;ROW('[1]Literature review'!B33)&amp;", "&amp;ROW('[1]Literature review'!B40)</f>
        <v>31, 33, 40</v>
      </c>
      <c r="M99" s="51">
        <f>ROW('[1]Literature review'!B31)</f>
        <v>31</v>
      </c>
      <c r="N99" s="51">
        <f>ROW('[1]Literature review'!B31)</f>
        <v>31</v>
      </c>
      <c r="O99" s="51" t="str">
        <f>ROW('[1]Literature review'!B31)&amp;", "&amp;ROW('[1]Literature review'!B33)&amp;", "&amp;ROW('[1]Literature review'!B40)</f>
        <v>31, 33, 40</v>
      </c>
      <c r="P99" s="51" t="str">
        <f>ROW('[1]Literature review'!B33)&amp;", "&amp;ROW('[1]Literature review'!B40)</f>
        <v>33, 40</v>
      </c>
      <c r="Q99" s="24"/>
      <c r="R99" s="24"/>
      <c r="S99" s="24"/>
      <c r="T99" s="24"/>
    </row>
    <row r="100" spans="1:20" s="25" customFormat="1" x14ac:dyDescent="0.2">
      <c r="A100" s="113"/>
      <c r="B100" s="21" t="s">
        <v>30</v>
      </c>
      <c r="C100" s="26"/>
      <c r="D100" s="27"/>
      <c r="E100" s="44"/>
      <c r="F100" s="44"/>
      <c r="G100" s="51" t="str">
        <f>ROW('[1]Literature review'!D14)&amp;", "&amp;ROW('[1]Literature review'!B31)&amp;", "&amp;ROW('[1]Literature review'!B34)&amp;", "&amp;ROW('[1]Literature review'!B40)</f>
        <v>14, 31, 34, 40</v>
      </c>
      <c r="H100" s="44"/>
      <c r="I100" s="51">
        <f>ROW('[1]Literature review'!B31)</f>
        <v>31</v>
      </c>
      <c r="J100" s="44"/>
      <c r="K100" s="51" t="str">
        <f>ROW('[1]Literature review'!B31)&amp;", "&amp;ROW('[1]Literature review'!B34)&amp;", "&amp;ROW('[1]Literature review'!B40)</f>
        <v>31, 34, 40</v>
      </c>
      <c r="L100" s="51" t="str">
        <f>ROW('[1]Literature review'!B31)&amp;", "&amp;ROW('[1]Literature review'!B34)&amp;", "&amp;ROW('[1]Literature review'!B40)</f>
        <v>31, 34, 40</v>
      </c>
      <c r="M100" s="51">
        <f>ROW('[1]Literature review'!B31)</f>
        <v>31</v>
      </c>
      <c r="N100" s="51">
        <f>ROW('[1]Literature review'!B31)</f>
        <v>31</v>
      </c>
      <c r="O100" s="51" t="str">
        <f>ROW('[1]Literature review'!B31)&amp;", "&amp;ROW('[1]Literature review'!B40)</f>
        <v>31, 40</v>
      </c>
      <c r="P100" s="51">
        <f>ROW('[1]Literature review'!B40)</f>
        <v>40</v>
      </c>
      <c r="Q100" s="24"/>
      <c r="R100" s="24"/>
      <c r="S100" s="24"/>
      <c r="T100" s="24"/>
    </row>
    <row r="101" spans="1:20" s="25" customFormat="1" x14ac:dyDescent="0.2">
      <c r="A101" s="113"/>
      <c r="B101" s="21" t="s">
        <v>31</v>
      </c>
      <c r="C101" s="26"/>
      <c r="D101" s="27"/>
      <c r="E101" s="44"/>
      <c r="F101" s="44"/>
      <c r="G101" s="54" t="str">
        <f>ROW('[1]Literature review'!B12)&amp;", "&amp;ROW('[1]Literature review'!D14)&amp;", "&amp;ROW('[1]Literature review'!B31)&amp;", "&amp;ROW('[1]Literature review'!B33)&amp;", "&amp;ROW('[1]Literature review'!B34)&amp;", "&amp;ROW('[1]Literature review'!B40)</f>
        <v>12, 14, 31, 33, 34, 40</v>
      </c>
      <c r="H101" s="44"/>
      <c r="I101" s="51">
        <f>ROW('[1]Literature review'!B31)</f>
        <v>31</v>
      </c>
      <c r="J101" s="44"/>
      <c r="K101" s="51" t="str">
        <f>ROW('[1]Literature review'!B31)&amp;", "&amp;ROW('[1]Literature review'!B33)&amp;", "&amp;ROW('[1]Literature review'!B34)&amp;", "&amp;ROW('[1]Literature review'!B40)</f>
        <v>31, 33, 34, 40</v>
      </c>
      <c r="L101" s="51" t="str">
        <f>ROW('[1]Literature review'!B31)&amp;", "&amp;ROW('[1]Literature review'!B33)&amp;", "&amp;ROW('[1]Literature review'!B34)&amp;", "&amp;ROW('[1]Literature review'!B40)</f>
        <v>31, 33, 34, 40</v>
      </c>
      <c r="M101" s="51">
        <f>ROW('[1]Literature review'!B31)</f>
        <v>31</v>
      </c>
      <c r="N101" s="51">
        <f>ROW('[1]Literature review'!B31)</f>
        <v>31</v>
      </c>
      <c r="O101" s="51" t="str">
        <f>ROW('[1]Literature review'!B31)&amp;", "&amp;ROW('[1]Literature review'!B33)&amp;", "&amp;ROW('[1]Literature review'!B40)</f>
        <v>31, 33, 40</v>
      </c>
      <c r="P101" s="51" t="str">
        <f>ROW('[1]Literature review'!B33)&amp;", "&amp;ROW('[1]Literature review'!B40)</f>
        <v>33, 40</v>
      </c>
      <c r="Q101" s="24"/>
      <c r="R101" s="24"/>
      <c r="S101" s="24"/>
      <c r="T101" s="24"/>
    </row>
    <row r="102" spans="1:20" s="25" customFormat="1" ht="17" thickBot="1" x14ac:dyDescent="0.25">
      <c r="A102" s="114"/>
      <c r="B102" s="31" t="s">
        <v>35</v>
      </c>
      <c r="C102" s="32"/>
      <c r="D102" s="34"/>
      <c r="E102" s="45"/>
      <c r="F102" s="45"/>
      <c r="G102" s="56" t="str">
        <f>ROW('[1]Literature review'!B6)&amp;", "&amp;ROW('[1]Literature review'!B7)&amp;", "&amp;ROW('[1]Literature review'!B13)&amp;", "&amp;ROW('[1]Literature review'!B19)&amp;", "&amp;ROW('[1]Literature review'!B27)&amp;", "&amp;ROW('[1]Literature review'!B31)&amp;", "&amp;ROW('[1]Literature review'!B33)&amp;", "&amp;ROW('[1]Literature review'!B34)&amp;", "&amp;ROW('[1]Literature review'!B40)</f>
        <v>6, 7, 13, 19, 27, 31, 33, 34, 40</v>
      </c>
      <c r="H102" s="45"/>
      <c r="I102" s="52" t="str">
        <f>ROW('[1]Literature review'!B7)&amp;", "&amp;ROW('[1]Literature review'!B19)&amp;", "&amp;ROW('[1]Literature review'!B31)</f>
        <v>7, 19, 31</v>
      </c>
      <c r="J102" s="45"/>
      <c r="K102" s="56" t="str">
        <f>ROW('[1]Literature review'!F6)&amp;", "&amp;ROW('[1]Literature review'!F7)&amp;", "&amp;ROW('[1]Literature review'!B13)&amp;", "&amp;ROW('[1]Literature review'!B19)&amp;", "&amp;ROW('[1]Literature review'!B27)&amp;", "&amp;ROW('[1]Literature review'!B31)&amp;", "&amp;ROW('[1]Literature review'!B33)&amp;", "&amp;ROW('[1]Literature review'!B34)&amp;", "&amp;ROW('[1]Literature review'!B40)</f>
        <v>6, 7, 13, 19, 27, 31, 33, 34, 40</v>
      </c>
      <c r="L102" s="56" t="str">
        <f>ROW('[1]Literature review'!G6)&amp;", "&amp;ROW('[1]Literature review'!G7)&amp;", "&amp;ROW('[1]Literature review'!B13)&amp;", "&amp;ROW('[1]Literature review'!B19)&amp;", "&amp;ROW('[1]Literature review'!B27)&amp;", "&amp;ROW('[1]Literature review'!B31)&amp;", "&amp;ROW('[1]Literature review'!B33)&amp;", "&amp;ROW('[1]Literature review'!B34)&amp;", "&amp;ROW('[1]Literature review'!B40)</f>
        <v>6, 7, 13, 19, 27, 31, 33, 34, 40</v>
      </c>
      <c r="M102" s="52" t="str">
        <f>ROW('[1]Literature review'!F7)&amp;", "&amp;ROW('[1]Literature review'!B19)&amp;", "&amp;ROW('[1]Literature review'!B27)&amp;", "&amp;ROW('[1]Literature review'!B31)</f>
        <v>7, 19, 27, 31</v>
      </c>
      <c r="N102" s="52" t="str">
        <f>ROW('[1]Literature review'!G7)&amp;", "&amp;ROW('[1]Literature review'!B19)&amp;", "&amp;ROW('[1]Literature review'!B31)</f>
        <v>7, 19, 31</v>
      </c>
      <c r="O102" s="56" t="str">
        <f>ROW('[1]Literature review'!G6)&amp;", "&amp;ROW('[1]Literature review'!G7)&amp;", "&amp;ROW('[1]Literature review'!B19)&amp;", "&amp;ROW('[1]Literature review'!B27)&amp;", "&amp;ROW('[1]Literature review'!B31)&amp;", "&amp;ROW('[1]Literature review'!B33)&amp;", "&amp;ROW('[1]Literature review'!B40)</f>
        <v>6, 7, 19, 27, 31, 33, 40</v>
      </c>
      <c r="P102" s="52" t="str">
        <f>ROW('[1]Literature review'!H6)&amp;", "&amp;ROW('[1]Literature review'!H7)&amp;", "&amp;ROW('[1]Literature review'!B19)&amp;", "&amp;ROW('[1]Literature review'!B33)&amp;", "&amp;ROW('[1]Literature review'!B40)</f>
        <v>6, 7, 19, 33, 40</v>
      </c>
      <c r="Q102" s="24"/>
      <c r="R102" s="24"/>
      <c r="S102" s="24"/>
      <c r="T102" s="24"/>
    </row>
    <row r="103" spans="1:20" s="25" customFormat="1" x14ac:dyDescent="0.2">
      <c r="A103" s="112" t="s">
        <v>52</v>
      </c>
      <c r="B103" s="38" t="s">
        <v>28</v>
      </c>
      <c r="C103" s="39" t="str">
        <f>"("&amp;ROW('[1]Literature review'!B37)&amp;")"</f>
        <v>(37)</v>
      </c>
      <c r="D103" s="40" t="str">
        <f>"("&amp;ROW('[1]Literature review'!C37)&amp;")"</f>
        <v>(37)</v>
      </c>
      <c r="E103" s="40" t="str">
        <f>"("&amp;ROW('[1]Literature review'!D37)&amp;")"</f>
        <v>(37)</v>
      </c>
      <c r="F103" s="40" t="str">
        <f>"("&amp;ROW('[1]Literature review'!E37)&amp;")"</f>
        <v>(37)</v>
      </c>
      <c r="G103" s="40">
        <f>ROW('[1]Literature review'!D18)</f>
        <v>18</v>
      </c>
      <c r="H103" s="53" t="str">
        <f>ROW('[1]Literature review'!C18)&amp;", "&amp;"("&amp;ROW('[1]Literature review'!F37)&amp;")"</f>
        <v>18, (37)</v>
      </c>
      <c r="I103" s="53" t="str">
        <f>ROW('[1]Literature review'!D18)&amp;", "&amp;"("&amp;ROW('[1]Literature review'!G37)&amp;")"</f>
        <v>18, (37)</v>
      </c>
      <c r="J103" s="53" t="str">
        <f>ROW('[1]Literature review'!E18)&amp;", "&amp;"("&amp;ROW('[1]Literature review'!H37)&amp;")"</f>
        <v>18, (37)</v>
      </c>
      <c r="K103" s="53" t="str">
        <f>ROW('[1]Literature review'!F18)&amp;", "&amp;"("&amp;ROW('[1]Literature review'!I37)&amp;")"</f>
        <v>18, (37)</v>
      </c>
      <c r="L103" s="53" t="str">
        <f>ROW('[1]Literature review'!G18)&amp;", "&amp;"("&amp;ROW('[1]Literature review'!J37)&amp;")"</f>
        <v>18, (37)</v>
      </c>
      <c r="M103" s="53" t="str">
        <f>ROW('[1]Literature review'!H18)&amp;", "&amp;"("&amp;ROW('[1]Literature review'!K37)&amp;")"</f>
        <v>18, (37)</v>
      </c>
      <c r="N103" s="53" t="str">
        <f>ROW('[1]Literature review'!I18)&amp;", "&amp;"("&amp;ROW('[1]Literature review'!L37)&amp;")"</f>
        <v>18, (37)</v>
      </c>
      <c r="O103" s="40" t="str">
        <f>"("&amp;ROW('[1]Literature review'!N37)&amp;")"</f>
        <v>(37)</v>
      </c>
      <c r="P103" s="40" t="str">
        <f>"("&amp;ROW('[1]Literature review'!O37)&amp;")"&amp;", "&amp;ROW('[1]Literature review'!B40)</f>
        <v>(37), 40</v>
      </c>
      <c r="Q103" s="24"/>
      <c r="R103" s="24"/>
      <c r="S103" s="24"/>
      <c r="T103" s="24"/>
    </row>
    <row r="104" spans="1:20" s="25" customFormat="1" x14ac:dyDescent="0.2">
      <c r="A104" s="113"/>
      <c r="B104" s="21" t="s">
        <v>29</v>
      </c>
      <c r="C104" s="26"/>
      <c r="D104" s="27"/>
      <c r="E104" s="44"/>
      <c r="F104" s="44"/>
      <c r="G104" s="23" t="str">
        <f>ROW('[1]Literature review'!D18)&amp;", "&amp;ROW('[1]Literature review'!B33)</f>
        <v>18, 33</v>
      </c>
      <c r="H104" s="44"/>
      <c r="I104" s="51">
        <f>ROW('[1]Literature review'!B18)</f>
        <v>18</v>
      </c>
      <c r="J104" s="44"/>
      <c r="K104" s="51" t="str">
        <f>ROW('[1]Literature review'!B18)&amp;", "&amp;ROW('[1]Literature review'!B33)</f>
        <v>18, 33</v>
      </c>
      <c r="L104" s="51" t="str">
        <f>ROW('[1]Literature review'!B18)&amp;", "&amp;ROW('[1]Literature review'!B33)</f>
        <v>18, 33</v>
      </c>
      <c r="M104" s="51">
        <f>ROW('[1]Literature review'!B18)</f>
        <v>18</v>
      </c>
      <c r="N104" s="51">
        <f>ROW('[1]Literature review'!C18)</f>
        <v>18</v>
      </c>
      <c r="O104" s="51">
        <f>ROW('[1]Literature review'!B33)</f>
        <v>33</v>
      </c>
      <c r="P104" s="51">
        <f>ROW('[1]Literature review'!B33)</f>
        <v>33</v>
      </c>
      <c r="Q104" s="24"/>
      <c r="R104" s="24"/>
      <c r="S104" s="24"/>
      <c r="T104" s="24"/>
    </row>
    <row r="105" spans="1:20" s="25" customFormat="1" x14ac:dyDescent="0.2">
      <c r="A105" s="113"/>
      <c r="B105" s="21" t="s">
        <v>30</v>
      </c>
      <c r="C105" s="26"/>
      <c r="D105" s="27"/>
      <c r="E105" s="44"/>
      <c r="F105" s="44"/>
      <c r="G105" s="54" t="str">
        <f>ROW('[1]Literature review'!B7)&amp;", "&amp;ROW('[1]Literature review'!B8)&amp;", "&amp;ROW('[1]Literature review'!B9)&amp;", "&amp;ROW('[1]Literature review'!B18)&amp;", "&amp;ROW('[1]Literature review'!B22)&amp;", "&amp;ROW('[1]Literature review'!B27)&amp;", "&amp;ROW('[1]Literature review'!B30)</f>
        <v>7, 8, 9, 18, 22, 27, 30</v>
      </c>
      <c r="H105" s="44"/>
      <c r="I105" s="51" t="str">
        <f>ROW('[1]Literature review'!D7)&amp;", "&amp;ROW('[1]Literature review'!B18)</f>
        <v>7, 18</v>
      </c>
      <c r="J105" s="44"/>
      <c r="K105" s="54" t="str">
        <f>ROW('[1]Literature review'!F7)&amp;", "&amp;ROW('[1]Literature review'!B8)&amp;", "&amp;ROW('[1]Literature review'!B9)&amp;", "&amp;ROW('[1]Literature review'!B18)&amp;", "&amp;ROW('[1]Literature review'!B22)&amp;", "&amp;ROW('[1]Literature review'!B27)</f>
        <v>7, 8, 9, 18, 22, 27</v>
      </c>
      <c r="L105" s="54" t="str">
        <f>ROW('[1]Literature review'!G7)&amp;", "&amp;ROW('[1]Literature review'!C8)&amp;", "&amp;ROW('[1]Literature review'!B18)&amp;", "&amp;ROW('[1]Literature review'!B22)&amp;", "&amp;ROW('[1]Literature review'!B27)&amp;", "&amp;ROW('[1]Literature review'!B30)</f>
        <v>7, 8, 18, 22, 27, 30</v>
      </c>
      <c r="M105" s="51" t="str">
        <f>ROW('[1]Literature review'!H7)&amp;", "&amp;ROW('[1]Literature review'!B18)&amp;", "&amp;ROW('[1]Literature review'!B27)&amp;", "&amp;ROW('[1]Literature review'!B30)</f>
        <v>7, 18, 27, 30</v>
      </c>
      <c r="N105" s="51" t="str">
        <f>ROW('[1]Literature review'!I7)&amp;", "&amp;ROW('[1]Literature review'!C18)</f>
        <v>7, 18</v>
      </c>
      <c r="O105" s="51" t="str">
        <f>ROW('[1]Literature review'!J7)&amp;", "&amp;ROW('[1]Literature review'!B22)&amp;", "&amp;ROW('[1]Literature review'!B27)</f>
        <v>7, 22, 27</v>
      </c>
      <c r="P105" s="51" t="str">
        <f>ROW('[1]Literature review'!K7)&amp;", "&amp;ROW('[1]Literature review'!B22)</f>
        <v>7, 22</v>
      </c>
      <c r="Q105" s="24"/>
      <c r="R105" s="24"/>
      <c r="S105" s="24"/>
      <c r="T105" s="24"/>
    </row>
    <row r="106" spans="1:20" s="25" customFormat="1" x14ac:dyDescent="0.2">
      <c r="A106" s="113"/>
      <c r="B106" s="21" t="s">
        <v>31</v>
      </c>
      <c r="C106" s="26"/>
      <c r="D106" s="27"/>
      <c r="E106" s="44"/>
      <c r="F106" s="44"/>
      <c r="G106" s="54" t="str">
        <f>ROW('[1]Literature review'!B7)&amp;", "&amp;ROW('[1]Literature review'!B8)&amp;", "&amp;ROW('[1]Literature review'!B9)&amp;", "&amp;ROW('[1]Literature review'!B12)&amp;", "&amp;ROW('[1]Literature review'!B18)&amp;", "&amp;ROW('[1]Literature review'!B27)&amp;", "&amp;ROW('[1]Literature review'!B30)&amp;", "&amp;ROW('[1]Literature review'!B33)</f>
        <v>7, 8, 9, 12, 18, 27, 30, 33</v>
      </c>
      <c r="H106" s="44"/>
      <c r="I106" s="51" t="str">
        <f>ROW('[1]Literature review'!D7)&amp;", "&amp;ROW('[1]Literature review'!B18)</f>
        <v>7, 18</v>
      </c>
      <c r="J106" s="44"/>
      <c r="K106" s="54" t="str">
        <f>ROW('[1]Literature review'!F7)&amp;", "&amp;ROW('[1]Literature review'!B8)&amp;", "&amp;ROW('[1]Literature review'!B9)&amp;", "&amp;ROW('[1]Literature review'!B18)&amp;", "&amp;ROW('[1]Literature review'!B27)&amp;", "&amp;ROW('[1]Literature review'!B33)</f>
        <v>7, 8, 9, 18, 27, 33</v>
      </c>
      <c r="L106" s="54" t="str">
        <f>ROW('[1]Literature review'!G7)&amp;", "&amp;ROW('[1]Literature review'!C8)&amp;", "&amp;ROW('[1]Literature review'!B18)&amp;", "&amp;ROW('[1]Literature review'!B27)&amp;", "&amp;ROW('[1]Literature review'!B30)&amp;", "&amp;ROW('[1]Literature review'!B33)</f>
        <v>7, 8, 18, 27, 30, 33</v>
      </c>
      <c r="M106" s="51" t="str">
        <f>ROW('[1]Literature review'!H7)&amp;", "&amp;ROW('[1]Literature review'!B18)&amp;", "&amp;ROW('[1]Literature review'!B27)&amp;", "&amp;ROW('[1]Literature review'!B30)</f>
        <v>7, 18, 27, 30</v>
      </c>
      <c r="N106" s="51" t="str">
        <f>ROW('[1]Literature review'!I7)&amp;", "&amp;ROW('[1]Literature review'!C18)</f>
        <v>7, 18</v>
      </c>
      <c r="O106" s="51" t="str">
        <f>ROW('[1]Literature review'!J7)&amp;", "&amp;ROW('[1]Literature review'!B27)&amp;", "&amp;ROW('[1]Literature review'!B33)</f>
        <v>7, 27, 33</v>
      </c>
      <c r="P106" s="51" t="str">
        <f>ROW('[1]Literature review'!K7)&amp;", "&amp;ROW('[1]Literature review'!B33)</f>
        <v>7, 33</v>
      </c>
      <c r="Q106" s="24"/>
      <c r="R106" s="24"/>
      <c r="S106" s="24"/>
      <c r="T106" s="24"/>
    </row>
    <row r="107" spans="1:20" s="25" customFormat="1" ht="17" thickBot="1" x14ac:dyDescent="0.25">
      <c r="A107" s="114"/>
      <c r="B107" s="31" t="s">
        <v>35</v>
      </c>
      <c r="C107" s="65"/>
      <c r="D107" s="66"/>
      <c r="E107" s="64"/>
      <c r="F107" s="64"/>
      <c r="G107" s="56" t="str">
        <f>ROW('[1]Literature review'!B7)&amp;", "&amp;ROW('[1]Literature review'!B8)&amp;", "&amp;ROW('[1]Literature review'!B9)&amp;", "&amp;ROW('[1]Literature review'!B10)&amp;", "&amp;ROW('[1]Literature review'!B18)&amp;", "&amp;ROW('[1]Literature review'!B22)&amp;", "&amp;ROW('[1]Literature review'!B27)&amp;", "&amp;ROW('[1]Literature review'!B30)&amp;", "&amp;ROW('[1]Literature review'!B33)</f>
        <v>7, 8, 9, 10, 18, 22, 27, 30, 33</v>
      </c>
      <c r="H107" s="52" t="str">
        <f>ROW('[1]Literature review'!B10)&amp;", "&amp;ROW('[1]Literature review'!B18)</f>
        <v>10, 18</v>
      </c>
      <c r="I107" s="52" t="str">
        <f>ROW('[1]Literature review'!D7)&amp;", "&amp;ROW('[1]Literature review'!B10)&amp;", "&amp;ROW('[1]Literature review'!B18)</f>
        <v>7, 10, 18</v>
      </c>
      <c r="J107" s="52" t="str">
        <f>ROW('[1]Literature review'!B10)&amp;", "&amp;ROW('[1]Literature review'!B18)</f>
        <v>10, 18</v>
      </c>
      <c r="K107" s="56" t="str">
        <f>ROW('[1]Literature review'!F7)&amp;", "&amp;ROW('[1]Literature review'!B8)&amp;", "&amp;ROW('[1]Literature review'!B9)&amp;", "&amp;ROW('[1]Literature review'!B10)&amp;", "&amp;ROW('[1]Literature review'!B18)&amp;", "&amp;ROW('[1]Literature review'!B22)&amp;", "&amp;ROW('[1]Literature review'!B33)</f>
        <v>7, 8, 9, 10, 18, 22, 33</v>
      </c>
      <c r="L107" s="56" t="str">
        <f>ROW('[1]Literature review'!G7)&amp;", "&amp;ROW('[1]Literature review'!C8)&amp;", "&amp;ROW('[1]Literature review'!B10)&amp;", "&amp;ROW('[1]Literature review'!B18)&amp;", "&amp;ROW('[1]Literature review'!B22)&amp;", "&amp;ROW('[1]Literature review'!B27)&amp;", "&amp;ROW('[1]Literature review'!B30)&amp;", "&amp;ROW('[1]Literature review'!B33)</f>
        <v>7, 8, 10, 18, 22, 27, 30, 33</v>
      </c>
      <c r="M107" s="52" t="str">
        <f>ROW('[1]Literature review'!H7)&amp;", "&amp;ROW('[1]Literature review'!B10)&amp;", "&amp;ROW('[1]Literature review'!B18)&amp;", "&amp;ROW('[1]Literature review'!B27)&amp;", "&amp;ROW('[1]Literature review'!B30)</f>
        <v>7, 10, 18, 27, 30</v>
      </c>
      <c r="N107" s="52" t="str">
        <f>ROW('[1]Literature review'!I7)&amp;", "&amp;ROW('[1]Literature review'!C10)&amp;", "&amp;ROW('[1]Literature review'!C18)</f>
        <v>7, 10, 18</v>
      </c>
      <c r="O107" s="52" t="str">
        <f>ROW('[1]Literature review'!J7)&amp;", "&amp;ROW('[1]Literature review'!B22)&amp;", "&amp;ROW('[1]Literature review'!B27)&amp;", "&amp;ROW('[1]Literature review'!B33)</f>
        <v>7, 22, 27, 33</v>
      </c>
      <c r="P107" s="52" t="str">
        <f>ROW('[1]Literature review'!K7)&amp;", "&amp;ROW('[1]Literature review'!B22)&amp;", "&amp;ROW('[1]Literature review'!B33)</f>
        <v>7, 22, 33</v>
      </c>
      <c r="Q107" s="67"/>
      <c r="R107" s="24"/>
      <c r="S107" s="24"/>
      <c r="T107" s="24"/>
    </row>
    <row r="108" spans="1:20" s="25" customFormat="1" x14ac:dyDescent="0.2">
      <c r="A108" s="112" t="s">
        <v>53</v>
      </c>
      <c r="B108" s="38" t="s">
        <v>28</v>
      </c>
      <c r="C108" s="39" t="str">
        <f>"("&amp;ROW('[1]Literature review'!B37)&amp;")"</f>
        <v>(37)</v>
      </c>
      <c r="D108" s="40" t="str">
        <f>"("&amp;ROW('[1]Literature review'!C37)&amp;")"</f>
        <v>(37)</v>
      </c>
      <c r="E108" s="40" t="str">
        <f>"("&amp;ROW('[1]Literature review'!C37)&amp;")"&amp;", "&amp;ROW('[1]Literature review'!B39)</f>
        <v>(37), 39</v>
      </c>
      <c r="F108" s="40" t="str">
        <f>"("&amp;ROW('[1]Literature review'!E37)&amp;")"</f>
        <v>(37)</v>
      </c>
      <c r="G108" s="53">
        <f>ROW('[1]Literature review'!B26)</f>
        <v>26</v>
      </c>
      <c r="H108" s="40" t="str">
        <f>"("&amp;ROW('[1]Literature review'!F37)&amp;")"&amp;", "&amp;ROW('[1]Literature review'!E39)</f>
        <v>(37), 39</v>
      </c>
      <c r="I108" s="40" t="str">
        <f>"("&amp;ROW('[1]Literature review'!G37)&amp;")"&amp;", "&amp;ROW('[1]Literature review'!F39)</f>
        <v>(37), 39</v>
      </c>
      <c r="J108" s="41" t="str">
        <f>"("&amp;ROW('[1]Literature review'!I37)&amp;")"</f>
        <v>(37)</v>
      </c>
      <c r="K108" s="40" t="str">
        <f>"("&amp;ROW('[1]Literature review'!J37)&amp;")"</f>
        <v>(37)</v>
      </c>
      <c r="L108" s="40" t="str">
        <f>"("&amp;ROW('[1]Literature review'!K37)&amp;")"</f>
        <v>(37)</v>
      </c>
      <c r="M108" s="40" t="str">
        <f>"("&amp;ROW('[1]Literature review'!K37)&amp;")"&amp;", "&amp;ROW('[1]Literature review'!J39)</f>
        <v>(37), 39</v>
      </c>
      <c r="N108" s="40" t="str">
        <f>"("&amp;ROW('[1]Literature review'!L37)&amp;")"&amp;", "&amp;ROW('[1]Literature review'!K39)</f>
        <v>(37), 39</v>
      </c>
      <c r="O108" s="40" t="str">
        <f>"("&amp;ROW('[1]Literature review'!N37)&amp;")"</f>
        <v>(37)</v>
      </c>
      <c r="P108" s="40" t="str">
        <f>"("&amp;ROW('[1]Literature review'!O37)&amp;")"</f>
        <v>(37)</v>
      </c>
      <c r="Q108" s="24"/>
      <c r="R108" s="24"/>
      <c r="S108" s="24"/>
      <c r="T108" s="24"/>
    </row>
    <row r="109" spans="1:20" s="25" customFormat="1" x14ac:dyDescent="0.2">
      <c r="A109" s="113"/>
      <c r="B109" s="21" t="s">
        <v>29</v>
      </c>
      <c r="C109" s="26"/>
      <c r="D109" s="27"/>
      <c r="E109" s="23">
        <f>ROW('[1]Literature review'!B39)</f>
        <v>39</v>
      </c>
      <c r="F109" s="44"/>
      <c r="G109" s="51">
        <f>ROW('[1]Literature review'!B33)</f>
        <v>33</v>
      </c>
      <c r="H109" s="51">
        <f>ROW('[1]Literature review'!B39)</f>
        <v>39</v>
      </c>
      <c r="I109" s="51">
        <f>ROW('[1]Literature review'!B39)</f>
        <v>39</v>
      </c>
      <c r="J109" s="44"/>
      <c r="K109" s="51">
        <f>ROW('[1]Literature review'!B33)</f>
        <v>33</v>
      </c>
      <c r="L109" s="51">
        <f>ROW('[1]Literature review'!B33)</f>
        <v>33</v>
      </c>
      <c r="M109" s="51">
        <f>ROW('[1]Literature review'!B39)</f>
        <v>39</v>
      </c>
      <c r="N109" s="51">
        <f>ROW('[1]Literature review'!B39)</f>
        <v>39</v>
      </c>
      <c r="O109" s="51">
        <f>ROW('[1]Literature review'!B33)</f>
        <v>33</v>
      </c>
      <c r="P109" s="51">
        <f>ROW('[1]Literature review'!B33)</f>
        <v>33</v>
      </c>
      <c r="Q109" s="24"/>
      <c r="R109" s="24"/>
      <c r="S109" s="24"/>
      <c r="T109" s="24"/>
    </row>
    <row r="110" spans="1:20" s="25" customFormat="1" x14ac:dyDescent="0.2">
      <c r="A110" s="113"/>
      <c r="B110" s="21" t="s">
        <v>30</v>
      </c>
      <c r="C110" s="26"/>
      <c r="D110" s="27"/>
      <c r="E110" s="23">
        <f>ROW('[1]Literature review'!B39)</f>
        <v>39</v>
      </c>
      <c r="F110" s="44"/>
      <c r="G110" s="44"/>
      <c r="H110" s="51">
        <f>ROW('[1]Literature review'!B39)</f>
        <v>39</v>
      </c>
      <c r="I110" s="51">
        <f>ROW('[1]Literature review'!B39)</f>
        <v>39</v>
      </c>
      <c r="J110" s="44"/>
      <c r="K110" s="44"/>
      <c r="L110" s="44"/>
      <c r="M110" s="51">
        <f>ROW('[1]Literature review'!B39)</f>
        <v>39</v>
      </c>
      <c r="N110" s="51">
        <f>ROW('[1]Literature review'!B39)</f>
        <v>39</v>
      </c>
      <c r="O110" s="44"/>
      <c r="P110" s="44"/>
      <c r="Q110" s="24"/>
      <c r="R110" s="24"/>
      <c r="S110" s="24"/>
      <c r="T110" s="24"/>
    </row>
    <row r="111" spans="1:20" s="25" customFormat="1" x14ac:dyDescent="0.2">
      <c r="A111" s="113"/>
      <c r="B111" s="21" t="s">
        <v>31</v>
      </c>
      <c r="C111" s="26"/>
      <c r="D111" s="44"/>
      <c r="E111" s="44"/>
      <c r="F111" s="23">
        <f>ROW('[1]Literature review'!B41)</f>
        <v>41</v>
      </c>
      <c r="G111" s="23" t="str">
        <f>ROW('[1]Literature review'!B25)&amp;", "&amp;ROW('[1]Literature review'!B33)</f>
        <v>25, 33</v>
      </c>
      <c r="H111" s="23">
        <f>ROW('[1]Literature review'!F41)</f>
        <v>41</v>
      </c>
      <c r="I111" s="23">
        <f>ROW('[1]Literature review'!G41)</f>
        <v>41</v>
      </c>
      <c r="J111" s="44"/>
      <c r="K111" s="23" t="str">
        <f>ROW('[1]Literature review'!B25)&amp;", "&amp;ROW('[1]Literature review'!B33)&amp;", "&amp;ROW('[1]Literature review'!I41)</f>
        <v>25, 33, 41</v>
      </c>
      <c r="L111" s="23" t="str">
        <f>ROW('[1]Literature review'!I25)&amp;", "&amp;ROW('[1]Literature review'!B33)&amp;", "&amp;ROW('[1]Literature review'!I41)</f>
        <v>25, 33, 41</v>
      </c>
      <c r="M111" s="23" t="str">
        <f>ROW('[1]Literature review'!I25)&amp;", "&amp;ROW('[1]Literature review'!K41)</f>
        <v>25, 41</v>
      </c>
      <c r="N111" s="23" t="str">
        <f>ROW('[1]Literature review'!I25)&amp;", "&amp;ROW('[1]Literature review'!L41)</f>
        <v>25, 41</v>
      </c>
      <c r="O111" s="51" t="str">
        <f>ROW('[1]Literature review'!I25)&amp;", "&amp;ROW('[1]Literature review'!B33)</f>
        <v>25, 33</v>
      </c>
      <c r="P111" s="51">
        <f>ROW('[1]Literature review'!B33)</f>
        <v>33</v>
      </c>
      <c r="Q111" s="24"/>
      <c r="R111" s="24"/>
      <c r="S111" s="24"/>
      <c r="T111" s="24"/>
    </row>
    <row r="112" spans="1:20" s="25" customFormat="1" ht="17" thickBot="1" x14ac:dyDescent="0.25">
      <c r="A112" s="114"/>
      <c r="B112" s="31" t="s">
        <v>35</v>
      </c>
      <c r="C112" s="65"/>
      <c r="D112" s="66"/>
      <c r="E112" s="64"/>
      <c r="F112" s="64"/>
      <c r="G112" s="52" t="str">
        <f>ROW('[1]Literature review'!B7)&amp;", "&amp;ROW('[1]Literature review'!B25)&amp;", "&amp;ROW('[1]Literature review'!B26)&amp;", "&amp;ROW('[1]Literature review'!B33)</f>
        <v>7, 25, 26, 33</v>
      </c>
      <c r="H112" s="64"/>
      <c r="I112" s="52">
        <f>ROW('[1]Literature review'!D7)</f>
        <v>7</v>
      </c>
      <c r="J112" s="64"/>
      <c r="K112" s="52" t="str">
        <f>ROW('[1]Literature review'!F7)&amp;", "&amp;ROW('[1]Literature review'!B25)&amp;", "&amp;ROW('[1]Literature review'!B33)</f>
        <v>7, 25, 33</v>
      </c>
      <c r="L112" s="52" t="str">
        <f>ROW('[1]Literature review'!G7)&amp;", "&amp;ROW('[1]Literature review'!B33)</f>
        <v>7, 33</v>
      </c>
      <c r="M112" s="52" t="str">
        <f>ROW('[1]Literature review'!H7)&amp;", "&amp;ROW('[1]Literature review'!B25)</f>
        <v>7, 25</v>
      </c>
      <c r="N112" s="52" t="str">
        <f>ROW('[1]Literature review'!I7)&amp;", "&amp;ROW('[1]Literature review'!B25)</f>
        <v>7, 25</v>
      </c>
      <c r="O112" s="52" t="str">
        <f>ROW('[1]Literature review'!J7)&amp;", "&amp;ROW('[1]Literature review'!B25)&amp;", "&amp;ROW('[1]Literature review'!B33)</f>
        <v>7, 25, 33</v>
      </c>
      <c r="P112" s="52" t="str">
        <f>ROW('[1]Literature review'!K7)&amp;", "&amp;ROW('[1]Literature review'!B33)</f>
        <v>7, 33</v>
      </c>
      <c r="Q112" s="67"/>
      <c r="R112" s="24"/>
      <c r="S112" s="24"/>
      <c r="T112" s="24"/>
    </row>
    <row r="113" spans="1:20" s="25" customFormat="1" x14ac:dyDescent="0.2">
      <c r="A113" s="112" t="s">
        <v>54</v>
      </c>
      <c r="B113" s="38" t="s">
        <v>28</v>
      </c>
      <c r="C113" s="39" t="str">
        <f>"("&amp;ROW('[1]Literature review'!B37)&amp;")"</f>
        <v>(37)</v>
      </c>
      <c r="D113" s="40" t="str">
        <f>"("&amp;ROW('[1]Literature review'!C37)&amp;")"</f>
        <v>(37)</v>
      </c>
      <c r="E113" s="40" t="str">
        <f>"("&amp;ROW('[1]Literature review'!D37)&amp;")"</f>
        <v>(37)</v>
      </c>
      <c r="F113" s="40" t="str">
        <f>"("&amp;ROW('[1]Literature review'!E37)&amp;")"</f>
        <v>(37)</v>
      </c>
      <c r="G113" s="60"/>
      <c r="H113" s="40" t="str">
        <f>"("&amp;ROW('[1]Literature review'!G37)&amp;")"</f>
        <v>(37)</v>
      </c>
      <c r="I113" s="40" t="str">
        <f>"("&amp;ROW('[1]Literature review'!H37)&amp;")"</f>
        <v>(37)</v>
      </c>
      <c r="J113" s="40" t="str">
        <f>"("&amp;ROW('[1]Literature review'!I37)&amp;")"</f>
        <v>(37)</v>
      </c>
      <c r="K113" s="40" t="str">
        <f>"("&amp;ROW('[1]Literature review'!J37)&amp;")"</f>
        <v>(37)</v>
      </c>
      <c r="L113" s="40" t="str">
        <f>"("&amp;ROW('[1]Literature review'!K37)&amp;")"</f>
        <v>(37)</v>
      </c>
      <c r="M113" s="40" t="str">
        <f>"("&amp;ROW('[1]Literature review'!L37)&amp;")"</f>
        <v>(37)</v>
      </c>
      <c r="N113" s="40" t="str">
        <f>"("&amp;ROW('[1]Literature review'!M37)&amp;")"</f>
        <v>(37)</v>
      </c>
      <c r="O113" s="40" t="str">
        <f>"("&amp;ROW('[1]Literature review'!N37)&amp;")"</f>
        <v>(37)</v>
      </c>
      <c r="P113" s="40" t="str">
        <f>"("&amp;ROW('[1]Literature review'!O37)&amp;")"</f>
        <v>(37)</v>
      </c>
      <c r="Q113" s="67"/>
      <c r="R113" s="24"/>
      <c r="S113" s="24"/>
      <c r="T113" s="24"/>
    </row>
    <row r="114" spans="1:20" s="25" customFormat="1" x14ac:dyDescent="0.2">
      <c r="A114" s="113"/>
      <c r="B114" s="21" t="s">
        <v>29</v>
      </c>
      <c r="C114" s="26"/>
      <c r="D114" s="43"/>
      <c r="E114" s="62"/>
      <c r="F114" s="62"/>
      <c r="G114" s="62"/>
      <c r="H114" s="62"/>
      <c r="I114" s="62"/>
      <c r="J114" s="62"/>
      <c r="K114" s="62"/>
      <c r="L114" s="62"/>
      <c r="M114" s="62"/>
      <c r="N114" s="62"/>
      <c r="O114" s="62"/>
      <c r="P114" s="62"/>
      <c r="Q114" s="67"/>
      <c r="R114" s="24"/>
      <c r="S114" s="24"/>
      <c r="T114" s="24"/>
    </row>
    <row r="115" spans="1:20" s="25" customFormat="1" x14ac:dyDescent="0.2">
      <c r="A115" s="113"/>
      <c r="B115" s="21" t="s">
        <v>30</v>
      </c>
      <c r="C115" s="26"/>
      <c r="D115" s="43"/>
      <c r="E115" s="62"/>
      <c r="F115" s="62"/>
      <c r="G115" s="62"/>
      <c r="H115" s="62"/>
      <c r="I115" s="62"/>
      <c r="J115" s="62"/>
      <c r="K115" s="62"/>
      <c r="L115" s="62"/>
      <c r="M115" s="62"/>
      <c r="N115" s="62"/>
      <c r="O115" s="62"/>
      <c r="P115" s="62"/>
      <c r="Q115" s="67"/>
      <c r="R115" s="24"/>
      <c r="S115" s="24"/>
      <c r="T115" s="24"/>
    </row>
    <row r="116" spans="1:20" s="25" customFormat="1" x14ac:dyDescent="0.2">
      <c r="A116" s="113"/>
      <c r="B116" s="21" t="s">
        <v>31</v>
      </c>
      <c r="C116" s="26"/>
      <c r="D116" s="43"/>
      <c r="E116" s="62"/>
      <c r="F116" s="68"/>
      <c r="G116" s="51">
        <f>ROW('[1]Literature review'!B12)</f>
        <v>12</v>
      </c>
      <c r="H116" s="62"/>
      <c r="I116" s="43"/>
      <c r="J116" s="62"/>
      <c r="K116" s="62"/>
      <c r="L116" s="62"/>
      <c r="M116" s="62"/>
      <c r="N116" s="51">
        <f>ROW('[1]Literature review'!I12)</f>
        <v>12</v>
      </c>
      <c r="O116" s="62"/>
      <c r="P116" s="62"/>
      <c r="Q116" s="67"/>
      <c r="R116" s="24"/>
      <c r="S116" s="24"/>
      <c r="T116" s="24"/>
    </row>
    <row r="117" spans="1:20" s="25" customFormat="1" ht="17" thickBot="1" x14ac:dyDescent="0.25">
      <c r="A117" s="121"/>
      <c r="B117" s="69" t="s">
        <v>32</v>
      </c>
      <c r="C117" s="70"/>
      <c r="D117" s="71"/>
      <c r="E117" s="72"/>
      <c r="F117" s="72"/>
      <c r="G117" s="72"/>
      <c r="H117" s="72"/>
      <c r="I117" s="72"/>
      <c r="J117" s="72"/>
      <c r="K117" s="72"/>
      <c r="L117" s="72"/>
      <c r="M117" s="72"/>
      <c r="N117" s="72"/>
      <c r="O117" s="72"/>
      <c r="P117" s="72"/>
      <c r="Q117" s="67"/>
      <c r="R117" s="24"/>
      <c r="S117" s="24"/>
      <c r="T117" s="24"/>
    </row>
    <row r="118" spans="1:20" s="25" customFormat="1" ht="17" thickBot="1" x14ac:dyDescent="0.25">
      <c r="A118" s="73" t="s">
        <v>55</v>
      </c>
      <c r="B118" s="74"/>
      <c r="C118" s="119"/>
      <c r="D118" s="119"/>
      <c r="E118" s="119"/>
      <c r="F118" s="119"/>
      <c r="G118" s="119"/>
      <c r="H118" s="119"/>
      <c r="I118" s="119"/>
      <c r="J118" s="119"/>
      <c r="K118" s="119"/>
      <c r="L118" s="119"/>
      <c r="M118" s="119"/>
      <c r="N118" s="119"/>
      <c r="O118" s="119"/>
      <c r="P118" s="120"/>
      <c r="Q118" s="67"/>
      <c r="R118" s="24"/>
      <c r="S118" s="24"/>
      <c r="T118" s="24"/>
    </row>
    <row r="119" spans="1:20" s="25" customFormat="1" x14ac:dyDescent="0.2">
      <c r="A119" s="112" t="s">
        <v>56</v>
      </c>
      <c r="B119" s="38" t="s">
        <v>28</v>
      </c>
      <c r="C119" s="75"/>
      <c r="D119" s="76"/>
      <c r="E119" s="51">
        <f>ROW('[1]Literature review'!C39)</f>
        <v>39</v>
      </c>
      <c r="F119" s="76"/>
      <c r="G119" s="60"/>
      <c r="H119" s="40">
        <f>ROW('[1]Literature review'!C39)</f>
        <v>39</v>
      </c>
      <c r="I119" s="40">
        <f>ROW('[1]Literature review'!C39)</f>
        <v>39</v>
      </c>
      <c r="J119" s="76"/>
      <c r="K119" s="76"/>
      <c r="L119" s="76"/>
      <c r="M119" s="40">
        <f>ROW('[1]Literature review'!C39)</f>
        <v>39</v>
      </c>
      <c r="N119" s="40">
        <f>ROW('[1]Literature review'!D39)</f>
        <v>39</v>
      </c>
      <c r="O119" s="76"/>
      <c r="P119" s="76"/>
      <c r="Q119" s="24"/>
      <c r="R119" s="24"/>
      <c r="S119" s="24"/>
      <c r="T119" s="24"/>
    </row>
    <row r="120" spans="1:20" s="25" customFormat="1" x14ac:dyDescent="0.2">
      <c r="A120" s="113"/>
      <c r="B120" s="21" t="s">
        <v>29</v>
      </c>
      <c r="C120" s="61"/>
      <c r="D120" s="43"/>
      <c r="E120" s="51">
        <f>ROW('[1]Literature review'!C39)</f>
        <v>39</v>
      </c>
      <c r="F120" s="62"/>
      <c r="G120" s="54" t="str">
        <f>ROW('[1]Literature review'!B14)&amp;", "&amp;ROW('[1]Literature review'!C17)&amp;", "&amp;ROW('[1]Literature review'!C20)&amp;", "&amp;ROW('[1]Literature review'!C24)&amp;", "&amp;ROW('[1]Literature review'!C31)&amp;", "&amp;ROW('[1]Literature review'!C33)&amp;", "&amp;ROW('[1]Literature review'!C40)</f>
        <v>14, 17, 20, 24, 31, 33, 40</v>
      </c>
      <c r="H120" s="51" t="str">
        <f>ROW('[1]Literature review'!C20)&amp;", "&amp;ROW('[1]Literature review'!C39)</f>
        <v>20, 39</v>
      </c>
      <c r="I120" s="51" t="str">
        <f>ROW('[1]Literature review'!B14)&amp;", "&amp;ROW('[1]Literature review'!C20)&amp;", "&amp;ROW('[1]Literature review'!C24)&amp;", "&amp;ROW('[1]Literature review'!C31)&amp;", "&amp;ROW('[1]Literature review'!C39)</f>
        <v>14, 20, 24, 31, 39</v>
      </c>
      <c r="J120" s="51">
        <f>ROW('[1]Literature review'!C20)</f>
        <v>20</v>
      </c>
      <c r="K120" s="54" t="str">
        <f>ROW('[1]Literature review'!B14)&amp;", "&amp;ROW('[1]Literature review'!C17)&amp;", "&amp;ROW('[1]Literature review'!C20)&amp;", "&amp;ROW('[1]Literature review'!C24)&amp;", "&amp;ROW('[1]Literature review'!C31)&amp;", "&amp;ROW('[1]Literature review'!C40)</f>
        <v>14, 17, 20, 24, 31, 40</v>
      </c>
      <c r="L120" s="54" t="str">
        <f>ROW('[1]Literature review'!C14)&amp;", "&amp;ROW('[1]Literature review'!C17)&amp;", "&amp;ROW('[1]Literature review'!C20)&amp;", "&amp;ROW('[1]Literature review'!C24)&amp;", "&amp;ROW('[1]Literature review'!C31)&amp;", "&amp;ROW('[1]Literature review'!C33)&amp;", "&amp;ROW('[1]Literature review'!C40)</f>
        <v>14, 17, 20, 24, 31, 33, 40</v>
      </c>
      <c r="M120" s="51" t="str">
        <f>ROW('[1]Literature review'!D14)&amp;", "&amp;ROW('[1]Literature review'!C20)&amp;", "&amp;ROW('[1]Literature review'!C31)&amp;", "&amp;ROW('[1]Literature review'!C39)</f>
        <v>14, 20, 31, 39</v>
      </c>
      <c r="N120" s="51" t="str">
        <f>ROW('[1]Literature review'!E14)&amp;", "&amp;ROW('[1]Literature review'!C20)&amp;", "&amp;ROW('[1]Literature review'!C31)&amp;", "&amp;ROW('[1]Literature review'!C39)</f>
        <v>14, 20, 31, 39</v>
      </c>
      <c r="O120" s="54" t="str">
        <f>ROW('[1]Literature review'!F14)&amp;", "&amp;ROW('[1]Literature review'!C17)&amp;", "&amp;ROW('[1]Literature review'!C20)&amp;", "&amp;ROW('[1]Literature review'!C24)&amp;", "&amp;ROW('[1]Literature review'!C31)&amp;", "&amp;ROW('[1]Literature review'!C40)</f>
        <v>14, 17, 20, 24, 31, 40</v>
      </c>
      <c r="P120" s="51" t="str">
        <f>ROW('[1]Literature review'!G14)&amp;", "&amp;ROW('[1]Literature review'!C17)&amp;", "&amp;ROW('[1]Literature review'!C20)&amp;", "&amp;ROW('[1]Literature review'!C40)</f>
        <v>14, 17, 20, 40</v>
      </c>
      <c r="Q120" s="24"/>
      <c r="R120" s="24"/>
      <c r="S120" s="24"/>
      <c r="T120" s="24"/>
    </row>
    <row r="121" spans="1:20" s="25" customFormat="1" x14ac:dyDescent="0.2">
      <c r="A121" s="113"/>
      <c r="B121" s="21" t="s">
        <v>30</v>
      </c>
      <c r="C121" s="61"/>
      <c r="D121" s="43"/>
      <c r="E121" s="51">
        <f>ROW('[1]Literature review'!C39)</f>
        <v>39</v>
      </c>
      <c r="F121" s="62"/>
      <c r="G121" s="54" t="str">
        <f>ROW('[1]Literature review'!B11)&amp;", "&amp;ROW('[1]Literature review'!B14)&amp;", "&amp;ROW('[1]Literature review'!C17)&amp;", "&amp;ROW('[1]Literature review'!C20)&amp;", "&amp;ROW('[1]Literature review'!C22)&amp;", "&amp;ROW('[1]Literature review'!C24)&amp;", "&amp;ROW('[1]Literature review'!C31)&amp;", "&amp;ROW('[1]Literature review'!C40)</f>
        <v>11, 14, 17, 20, 22, 24, 31, 40</v>
      </c>
      <c r="H121" s="51" t="str">
        <f>ROW('[1]Literature review'!C18)&amp;", "&amp;ROW('[1]Literature review'!C20)&amp;", "&amp;ROW('[1]Literature review'!C39)</f>
        <v>18, 20, 39</v>
      </c>
      <c r="I121" s="54" t="str">
        <f>ROW('[1]Literature review'!B14)&amp;", "&amp;ROW('[1]Literature review'!C18)&amp;", "&amp;ROW('[1]Literature review'!C20)&amp;", "&amp;ROW('[1]Literature review'!C24)&amp;", "&amp;ROW('[1]Literature review'!C31)&amp;", "&amp;ROW('[1]Literature review'!C39)</f>
        <v>14, 18, 20, 24, 31, 39</v>
      </c>
      <c r="J121" s="51" t="str">
        <f>ROW('[1]Literature review'!E18)&amp;", "&amp;ROW('[1]Literature review'!C20)</f>
        <v>18, 20</v>
      </c>
      <c r="K121" s="54" t="str">
        <f>ROW('[1]Literature review'!B11)&amp;", "&amp;ROW('[1]Literature review'!B14)&amp;", "&amp;ROW('[1]Literature review'!C17)&amp;", "&amp;ROW('[1]Literature review'!C18)&amp;", "&amp;ROW('[1]Literature review'!C20)&amp;", "&amp;ROW('[1]Literature review'!C22)&amp;", "&amp;ROW('[1]Literature review'!C24)&amp;", "&amp;ROW('[1]Literature review'!C31)&amp;", "&amp;ROW('[1]Literature review'!C40)</f>
        <v>11, 14, 17, 18, 20, 22, 24, 31, 40</v>
      </c>
      <c r="L121" s="54" t="str">
        <f>ROW('[1]Literature review'!C11)&amp;", "&amp;ROW('[1]Literature review'!C14)&amp;", "&amp;ROW('[1]Literature review'!C17)&amp;", "&amp;ROW('[1]Literature review'!C18)&amp;", "&amp;ROW('[1]Literature review'!C20)&amp;", "&amp;ROW('[1]Literature review'!C22)&amp;", "&amp;ROW('[1]Literature review'!C24)&amp;", "&amp;ROW('[1]Literature review'!C31)&amp;", "&amp;ROW('[1]Literature review'!C40)</f>
        <v>11, 14, 17, 18, 20, 22, 24, 31, 40</v>
      </c>
      <c r="M121" s="51" t="str">
        <f>ROW('[1]Literature review'!D14)&amp;", "&amp;ROW('[1]Literature review'!C18)&amp;", "&amp;ROW('[1]Literature review'!C20)&amp;", "&amp;ROW('[1]Literature review'!C31)&amp;", "&amp;ROW('[1]Literature review'!C39)</f>
        <v>14, 18, 20, 31, 39</v>
      </c>
      <c r="N121" s="51" t="str">
        <f>ROW('[1]Literature review'!E14)&amp;", "&amp;ROW('[1]Literature review'!C20)&amp;", "&amp;ROW('[1]Literature review'!C31)&amp;", "&amp;ROW('[1]Literature review'!C39)</f>
        <v>14, 20, 31, 39</v>
      </c>
      <c r="O121" s="54" t="str">
        <f>ROW('[1]Literature review'!F14)&amp;", "&amp;ROW('[1]Literature review'!C17)&amp;", "&amp;ROW('[1]Literature review'!C20)&amp;", "&amp;ROW('[1]Literature review'!C22)&amp;", "&amp;ROW('[1]Literature review'!C24)&amp;", "&amp;ROW('[1]Literature review'!C31)&amp;", "&amp;ROW('[1]Literature review'!C40)</f>
        <v>14, 17, 20, 22, 24, 31, 40</v>
      </c>
      <c r="P121" s="51" t="str">
        <f>ROW('[1]Literature review'!G14)&amp;", "&amp;ROW('[1]Literature review'!C17)&amp;", "&amp;ROW('[1]Literature review'!C20)&amp;", "&amp;ROW('[1]Literature review'!C22)&amp;", "&amp;ROW('[1]Literature review'!C40)</f>
        <v>14, 17, 20, 22, 40</v>
      </c>
      <c r="Q121" s="24"/>
      <c r="R121" s="24"/>
      <c r="S121" s="24"/>
      <c r="T121" s="24"/>
    </row>
    <row r="122" spans="1:20" s="25" customFormat="1" ht="28" customHeight="1" x14ac:dyDescent="0.2">
      <c r="A122" s="113"/>
      <c r="B122" s="21" t="s">
        <v>31</v>
      </c>
      <c r="C122" s="61"/>
      <c r="D122" s="43"/>
      <c r="E122" s="62"/>
      <c r="F122" s="62"/>
      <c r="G122" s="57" t="str">
        <f>ROW('[1]Literature review'!B7)&amp;", "&amp;ROW('[1]Literature review'!B11)&amp;", "&amp;ROW('[1]Literature review'!B14)&amp;", "&amp;ROW('[1]Literature review'!B16)&amp;", "&amp;ROW('[1]Literature review'!C17)&amp;", "&amp;ROW('[1]Literature review'!C20)&amp;", "&amp;ROW('[1]Literature review'!C24)&amp;", "&amp;ROW('[1]Literature review'!C25)&amp;", "&amp;ROW('[1]Literature review'!C25)&amp;", "&amp;ROW('[1]Literature review'!C31)&amp;", "&amp;ROW('[1]Literature review'!C33)&amp;", "&amp;ROW('[1]Literature review'!C40)</f>
        <v>7, 11, 14, 16, 17, 20, 24, 25, 25, 31, 33, 40</v>
      </c>
      <c r="H122" s="51" t="str">
        <f>ROW('[1]Literature review'!C18)&amp;", "&amp;ROW('[1]Literature review'!C20)</f>
        <v>18, 20</v>
      </c>
      <c r="I122" s="54" t="str">
        <f>ROW('[1]Literature review'!D7)&amp;", "&amp;ROW('[1]Literature review'!B14)&amp;", "&amp;ROW('[1]Literature review'!B16)&amp;", "&amp;ROW('[1]Literature review'!C18)&amp;", "&amp;ROW('[1]Literature review'!C20)&amp;", "&amp;ROW('[1]Literature review'!C24)&amp;", "&amp;ROW('[1]Literature review'!C31)</f>
        <v>7, 14, 16, 18, 20, 24, 31</v>
      </c>
      <c r="J122" s="51" t="str">
        <f>ROW('[1]Literature review'!E18)&amp;", "&amp;ROW('[1]Literature review'!C20)</f>
        <v>18, 20</v>
      </c>
      <c r="K122" s="57" t="str">
        <f>ROW('[1]Literature review'!F7)&amp;", "&amp;ROW('[1]Literature review'!B11)&amp;", "&amp;ROW('[1]Literature review'!B14)&amp;", "&amp;ROW('[1]Literature review'!B16)&amp;", "&amp;ROW('[1]Literature review'!C17)&amp;", "&amp;ROW('[1]Literature review'!C18)&amp;", "&amp;ROW('[1]Literature review'!C20)&amp;", "&amp;ROW('[1]Literature review'!C24)&amp;", "&amp;ROW('[1]Literature review'!C25)&amp;", "&amp;ROW('[1]Literature review'!C25)&amp;", "&amp;ROW('[1]Literature review'!C31)&amp;", "&amp;ROW('[1]Literature review'!C40)</f>
        <v>7, 11, 14, 16, 17, 18, 20, 24, 25, 25, 31, 40</v>
      </c>
      <c r="L122" s="57" t="str">
        <f>ROW('[1]Literature review'!G7)&amp;", "&amp;ROW('[1]Literature review'!C11)&amp;", "&amp;ROW('[1]Literature review'!C14)&amp;", "&amp;ROW('[1]Literature review'!B16)&amp;", "&amp;ROW('[1]Literature review'!C17)&amp;", "&amp;ROW('[1]Literature review'!C18)&amp;", "&amp;ROW('[1]Literature review'!C20)&amp;", "&amp;ROW('[1]Literature review'!C24)&amp;", "&amp;ROW('[1]Literature review'!C25)&amp;", "&amp;ROW('[1]Literature review'!C31)&amp;", "&amp;ROW('[1]Literature review'!C33)&amp;", "&amp;ROW('[1]Literature review'!C40)</f>
        <v>7, 11, 14, 16, 17, 18, 20, 24, 25, 31, 33, 40</v>
      </c>
      <c r="M122" s="54" t="str">
        <f>ROW('[1]Literature review'!H7)&amp;", "&amp;ROW('[1]Literature review'!C14)&amp;", "&amp;ROW('[1]Literature review'!B16)&amp;", "&amp;ROW('[1]Literature review'!C18)&amp;", "&amp;ROW('[1]Literature review'!C20)&amp;", "&amp;ROW('[1]Literature review'!C25)&amp;", "&amp;ROW('[1]Literature review'!C25)&amp;", "&amp;ROW('[1]Literature review'!C31)</f>
        <v>7, 14, 16, 18, 20, 25, 25, 31</v>
      </c>
      <c r="N122" s="54" t="str">
        <f>ROW('[1]Literature review'!I7)&amp;", "&amp;ROW('[1]Literature review'!D14)&amp;", "&amp;ROW('[1]Literature review'!B16)&amp;", "&amp;ROW('[1]Literature review'!C20)&amp;", "&amp;ROW('[1]Literature review'!C25)&amp;", "&amp;ROW('[1]Literature review'!C31)</f>
        <v>7, 14, 16, 20, 25, 31</v>
      </c>
      <c r="O122" s="57" t="str">
        <f>ROW('[1]Literature review'!J7)&amp;", "&amp;ROW('[1]Literature review'!E14)&amp;", "&amp;ROW('[1]Literature review'!B16)&amp;", "&amp;ROW('[1]Literature review'!C17)&amp;", "&amp;ROW('[1]Literature review'!C20)&amp;", "&amp;ROW('[1]Literature review'!C24)&amp;", "&amp;ROW('[1]Literature review'!C25)&amp;", "&amp;ROW('[1]Literature review'!C25)&amp;", "&amp;ROW('[1]Literature review'!C31)&amp;", "&amp;ROW('[1]Literature review'!C40)</f>
        <v>7, 14, 16, 17, 20, 24, 25, 25, 31, 40</v>
      </c>
      <c r="P122" s="54" t="str">
        <f>ROW('[1]Literature review'!K7)&amp;", "&amp;ROW('[1]Literature review'!F14)&amp;", "&amp;ROW('[1]Literature review'!B16)&amp;", "&amp;ROW('[1]Literature review'!C17)&amp;", "&amp;ROW('[1]Literature review'!C20)&amp;", "&amp;ROW('[1]Literature review'!C40)</f>
        <v>7, 14, 16, 17, 20, 40</v>
      </c>
      <c r="Q122" s="24"/>
      <c r="R122" s="24"/>
      <c r="S122" s="24"/>
      <c r="T122" s="24"/>
    </row>
    <row r="123" spans="1:20" s="25" customFormat="1" ht="43" thickBot="1" x14ac:dyDescent="0.25">
      <c r="A123" s="114"/>
      <c r="B123" s="31" t="s">
        <v>32</v>
      </c>
      <c r="C123" s="63"/>
      <c r="D123" s="66"/>
      <c r="E123" s="64"/>
      <c r="F123" s="64"/>
      <c r="G123" s="35" t="str">
        <f>ROW('[1]Literature review'!B3)&amp;", "&amp;ROW('[1]Literature review'!B6)&amp;", "&amp;ROW('[1]Literature review'!B8)&amp;", "&amp;ROW('[1]Literature review'!B9)&amp;", "&amp;ROW('[1]Literature review'!B10)&amp;", "&amp;ROW('[1]Literature review'!B11)&amp;", "&amp;ROW('[1]Literature review'!B13)&amp;", "&amp;ROW('[1]Literature review'!B14)&amp;", "&amp;ROW('[1]Literature review'!B16)&amp;", "&amp;ROW('[1]Literature review'!C17)&amp;", "&amp;ROW('[1]Literature review'!C18)&amp;", "&amp;ROW('[1]Literature review'!C19)&amp;", "&amp;ROW('[1]Literature review'!C20)&amp;", "&amp;ROW('[1]Literature review'!C21)&amp;", "&amp;ROW('[1]Literature review'!C25)&amp;", "&amp;ROW('[1]Literature review'!C27)&amp;", "&amp;ROW('[1]Literature review'!C30)&amp;", "&amp;ROW('[1]Literature review'!C31)&amp;", "&amp;ROW('[1]Literature review'!C32)&amp;", "&amp;ROW('[1]Literature review'!C33)&amp;", "&amp;ROW('[1]Literature review'!C36)&amp;", "&amp;ROW('[1]Literature review'!C40)</f>
        <v>3, 6, 8, 9, 10, 11, 13, 14, 16, 17, 18, 19, 20, 21, 25, 27, 30, 31, 32, 33, 36, 40</v>
      </c>
      <c r="H123" s="52" t="str">
        <f>ROW('[1]Literature review'!B10)&amp;", "&amp;ROW('[1]Literature review'!C18)&amp;", "&amp;ROW('[1]Literature review'!C20)</f>
        <v>10, 18, 20</v>
      </c>
      <c r="I123" s="56" t="str">
        <f>ROW('[1]Literature review'!B10)&amp;", "&amp;ROW('[1]Literature review'!B14)&amp;", "&amp;ROW('[1]Literature review'!B16)&amp;", "&amp;ROW('[1]Literature review'!C18)&amp;", "&amp;ROW('[1]Literature review'!C19)&amp;", "&amp;ROW('[1]Literature review'!C20)&amp;", "&amp;ROW('[1]Literature review'!C21)&amp;", "&amp;ROW('[1]Literature review'!C31)&amp;", "&amp;ROW('[1]Literature review'!C36)</f>
        <v>10, 14, 16, 18, 19, 20, 21, 31, 36</v>
      </c>
      <c r="J123" s="52" t="str">
        <f>ROW('[1]Literature review'!D10)&amp;", "&amp;ROW('[1]Literature review'!E18)&amp;", "&amp;ROW('[1]Literature review'!C20)</f>
        <v>10, 18, 20</v>
      </c>
      <c r="K123" s="42" t="str">
        <f>ROW('[1]Literature review'!F3)&amp;", "&amp;ROW('[1]Literature review'!B6)&amp;", "&amp;ROW('[1]Literature review'!B8)&amp;", "&amp;ROW('[1]Literature review'!B9)&amp;", "&amp;ROW('[1]Literature review'!B10)&amp;", "&amp;ROW('[1]Literature review'!B11)&amp;", "&amp;ROW('[1]Literature review'!B13)&amp;", "&amp;ROW('[1]Literature review'!B14)&amp;", "&amp;ROW('[1]Literature review'!B16)&amp;", "&amp;ROW('[1]Literature review'!C17)&amp;", "&amp;ROW('[1]Literature review'!C18)&amp;", "&amp;ROW('[1]Literature review'!C19)&amp;", "&amp;ROW('[1]Literature review'!C20)&amp;", "&amp;ROW('[1]Literature review'!C21)&amp;", "&amp;ROW('[1]Literature review'!C25)&amp;", "&amp;ROW('[1]Literature review'!C27)&amp;", "&amp;ROW('[1]Literature review'!C30)&amp;", "&amp;ROW('[1]Literature review'!C31)&amp;", "&amp;ROW('[1]Literature review'!C36)&amp;", "&amp;ROW('[1]Literature review'!C40)</f>
        <v>3, 6, 8, 9, 10, 11, 13, 14, 16, 17, 18, 19, 20, 21, 25, 27, 30, 31, 36, 40</v>
      </c>
      <c r="L123" s="42" t="str">
        <f>ROW('[1]Literature review'!B6)&amp;", "&amp;ROW('[1]Literature review'!B10)&amp;", "&amp;ROW('[1]Literature review'!B11)&amp;", "&amp;ROW('[1]Literature review'!B13)&amp;", "&amp;ROW('[1]Literature review'!C14)&amp;", "&amp;ROW('[1]Literature review'!B16)&amp;", "&amp;ROW('[1]Literature review'!C17)&amp;", "&amp;ROW('[1]Literature review'!C18)&amp;", "&amp;ROW('[1]Literature review'!C19)&amp;", "&amp;ROW('[1]Literature review'!C20)&amp;", "&amp;ROW('[1]Literature review'!C27)&amp;", "&amp;ROW('[1]Literature review'!C30)&amp;", "&amp;ROW('[1]Literature review'!C31)&amp;", "&amp;ROW('[1]Literature review'!C32)&amp;", "&amp;ROW('[1]Literature review'!C33)&amp;", "&amp;ROW('[1]Literature review'!C36)&amp;", "&amp;ROW('[1]Literature review'!C40)</f>
        <v>6, 10, 11, 13, 14, 16, 17, 18, 19, 20, 27, 30, 31, 32, 33, 36, 40</v>
      </c>
      <c r="M123" s="56" t="str">
        <f>ROW('[1]Literature review'!B10)&amp;", "&amp;ROW('[1]Literature review'!B13)&amp;", "&amp;ROW('[1]Literature review'!C14)&amp;", "&amp;ROW('[1]Literature review'!B16)&amp;", "&amp;ROW('[1]Literature review'!C18)&amp;", "&amp;ROW('[1]Literature review'!C19)&amp;", "&amp;ROW('[1]Literature review'!C20)&amp;", "&amp;ROW('[1]Literature review'!C25)&amp;", "&amp;ROW('[1]Literature review'!C30)&amp;", "&amp;ROW('[1]Literature review'!C31)</f>
        <v>10, 13, 14, 16, 18, 19, 20, 25, 30, 31</v>
      </c>
      <c r="N123" s="56" t="str">
        <f>ROW('[1]Literature review'!B10)&amp;", "&amp;ROW('[1]Literature review'!D14)&amp;", "&amp;ROW('[1]Literature review'!B16)&amp;", "&amp;ROW('[1]Literature review'!C19)&amp;", "&amp;ROW('[1]Literature review'!C20)&amp;", "&amp;ROW('[1]Literature review'!C25)&amp;", "&amp;ROW('[1]Literature review'!C31)</f>
        <v>10, 14, 16, 19, 20, 25, 31</v>
      </c>
      <c r="O123" s="57" t="str">
        <f>ROW('[1]Literature review'!F14)&amp;", "&amp;ROW('[1]Literature review'!B16)&amp;", "&amp;ROW('[1]Literature review'!C17)&amp;", "&amp;ROW('[1]Literature review'!C19)&amp;", "&amp;ROW('[1]Literature review'!C20)&amp;", "&amp;ROW('[1]Literature review'!C25)&amp;", "&amp;ROW('[1]Literature review'!C27)&amp;", "&amp;ROW('[1]Literature review'!C30)&amp;", "&amp;ROW('[1]Literature review'!C31)&amp;", "&amp;ROW('[1]Literature review'!C33)</f>
        <v>14, 16, 17, 19, 20, 25, 27, 30, 31, 33</v>
      </c>
      <c r="P123" s="54" t="str">
        <f>ROW('[1]Literature review'!G14)&amp;", "&amp;ROW('[1]Literature review'!B16)&amp;", "&amp;ROW('[1]Literature review'!C17)&amp;", "&amp;ROW('[1]Literature review'!C19)&amp;", "&amp;ROW('[1]Literature review'!C20)&amp;", "&amp;ROW('[1]Literature review'!C30)&amp;", "&amp;ROW('[1]Literature review'!C33)</f>
        <v>14, 16, 17, 19, 20, 30, 33</v>
      </c>
      <c r="Q123" s="24"/>
      <c r="R123" s="24"/>
      <c r="S123" s="24"/>
      <c r="T123" s="24"/>
    </row>
    <row r="124" spans="1:20" s="25" customFormat="1" x14ac:dyDescent="0.2">
      <c r="A124" s="112" t="s">
        <v>57</v>
      </c>
      <c r="B124" s="38" t="s">
        <v>28</v>
      </c>
      <c r="C124" s="39" t="str">
        <f>"("&amp;ROW('[1]Literature review'!B37)&amp;")"</f>
        <v>(37)</v>
      </c>
      <c r="D124" s="39" t="str">
        <f>"("&amp;ROW('[1]Literature review'!C37)&amp;")"</f>
        <v>(37)</v>
      </c>
      <c r="E124" s="39" t="str">
        <f>"("&amp;ROW('[1]Literature review'!D37)&amp;")"</f>
        <v>(37)</v>
      </c>
      <c r="F124" s="39" t="str">
        <f>"("&amp;ROW('[1]Literature review'!E37)&amp;")"</f>
        <v>(37)</v>
      </c>
      <c r="G124" s="60"/>
      <c r="H124" s="39" t="str">
        <f>"("&amp;ROW('[1]Literature review'!G37)&amp;")"</f>
        <v>(37)</v>
      </c>
      <c r="I124" s="39" t="str">
        <f>"("&amp;ROW('[1]Literature review'!H37)&amp;")"</f>
        <v>(37)</v>
      </c>
      <c r="J124" s="39" t="str">
        <f>"("&amp;ROW('[1]Literature review'!I37)&amp;")"</f>
        <v>(37)</v>
      </c>
      <c r="K124" s="39" t="str">
        <f>"("&amp;ROW('[1]Literature review'!J37)&amp;")"</f>
        <v>(37)</v>
      </c>
      <c r="L124" s="39" t="str">
        <f>"("&amp;ROW('[1]Literature review'!K37)&amp;")"</f>
        <v>(37)</v>
      </c>
      <c r="M124" s="39" t="str">
        <f>"("&amp;ROW('[1]Literature review'!L37)&amp;")"</f>
        <v>(37)</v>
      </c>
      <c r="N124" s="39" t="str">
        <f>"("&amp;ROW('[1]Literature review'!M37)&amp;")"</f>
        <v>(37)</v>
      </c>
      <c r="O124" s="39" t="str">
        <f>"("&amp;ROW('[1]Literature review'!N37)&amp;")"</f>
        <v>(37)</v>
      </c>
      <c r="P124" s="39" t="str">
        <f>"("&amp;ROW('[1]Literature review'!O37)&amp;")"</f>
        <v>(37)</v>
      </c>
      <c r="Q124" s="24"/>
      <c r="R124" s="24"/>
      <c r="S124" s="24"/>
      <c r="T124" s="24"/>
    </row>
    <row r="125" spans="1:20" s="25" customFormat="1" x14ac:dyDescent="0.2">
      <c r="A125" s="113"/>
      <c r="B125" s="21" t="s">
        <v>29</v>
      </c>
      <c r="C125" s="61"/>
      <c r="D125" s="43"/>
      <c r="E125" s="62"/>
      <c r="F125" s="62"/>
      <c r="G125" s="51" t="str">
        <f>ROW('[1]Literature review'!C31)&amp;", "&amp;ROW('[1]Literature review'!C33)</f>
        <v>31, 33</v>
      </c>
      <c r="H125" s="62"/>
      <c r="I125" s="51">
        <f>ROW('[1]Literature review'!D31)</f>
        <v>31</v>
      </c>
      <c r="J125" s="62"/>
      <c r="K125" s="51" t="str">
        <f>ROW('[1]Literature review'!G31)&amp;", "&amp;ROW('[1]Literature review'!G33)</f>
        <v>31, 33</v>
      </c>
      <c r="L125" s="51" t="str">
        <f>ROW('[1]Literature review'!H31)&amp;", "&amp;ROW('[1]Literature review'!H33)</f>
        <v>31, 33</v>
      </c>
      <c r="M125" s="51">
        <f>ROW('[1]Literature review'!H31)</f>
        <v>31</v>
      </c>
      <c r="N125" s="51">
        <f>ROW('[1]Literature review'!I31)</f>
        <v>31</v>
      </c>
      <c r="O125" s="51" t="str">
        <f>ROW('[1]Literature review'!K31)&amp;", "&amp;ROW('[1]Literature review'!K33)</f>
        <v>31, 33</v>
      </c>
      <c r="P125" s="51">
        <f>ROW('[1]Literature review'!L33)</f>
        <v>33</v>
      </c>
      <c r="Q125" s="24"/>
      <c r="R125" s="24"/>
      <c r="S125" s="24"/>
      <c r="T125" s="24"/>
    </row>
    <row r="126" spans="1:20" s="25" customFormat="1" x14ac:dyDescent="0.2">
      <c r="A126" s="113"/>
      <c r="B126" s="21" t="s">
        <v>30</v>
      </c>
      <c r="C126" s="61"/>
      <c r="D126" s="43"/>
      <c r="E126" s="62"/>
      <c r="F126" s="62"/>
      <c r="G126" s="51" t="str">
        <f>ROW('[1]Literature review'!B18)&amp;", "&amp;ROW('[1]Literature review'!C22)&amp;", "&amp;ROW('[1]Literature review'!C31)</f>
        <v>18, 22, 31</v>
      </c>
      <c r="H126" s="51">
        <f>ROW('[1]Literature review'!C18)</f>
        <v>18</v>
      </c>
      <c r="I126" s="51" t="str">
        <f>ROW('[1]Literature review'!D18)&amp;", "&amp;ROW('[1]Literature review'!C31)</f>
        <v>18, 31</v>
      </c>
      <c r="J126" s="51">
        <f>ROW('[1]Literature review'!E18)</f>
        <v>18</v>
      </c>
      <c r="K126" s="51" t="str">
        <f>ROW('[1]Literature review'!F18)&amp;", "&amp;ROW('[1]Literature review'!C22)&amp;", "&amp;ROW('[1]Literature review'!C31)</f>
        <v>18, 22, 31</v>
      </c>
      <c r="L126" s="51" t="str">
        <f>ROW('[1]Literature review'!G18)&amp;", "&amp;ROW('[1]Literature review'!C22)&amp;", "&amp;ROW('[1]Literature review'!C31)</f>
        <v>18, 22, 31</v>
      </c>
      <c r="M126" s="51" t="str">
        <f>ROW('[1]Literature review'!H18)&amp;", "&amp;ROW('[1]Literature review'!C31)</f>
        <v>18, 31</v>
      </c>
      <c r="N126" s="51">
        <f>ROW('[1]Literature review'!B31)</f>
        <v>31</v>
      </c>
      <c r="O126" s="51" t="str">
        <f>ROW('[1]Literature review'!C22)&amp;", "&amp;ROW('[1]Literature review'!C31)</f>
        <v>22, 31</v>
      </c>
      <c r="P126" s="51">
        <f>ROW('[1]Literature review'!C22)</f>
        <v>22</v>
      </c>
      <c r="Q126" s="24"/>
      <c r="R126" s="24"/>
      <c r="S126" s="24"/>
      <c r="T126" s="24"/>
    </row>
    <row r="127" spans="1:20" s="25" customFormat="1" x14ac:dyDescent="0.2">
      <c r="A127" s="113"/>
      <c r="B127" s="21" t="s">
        <v>31</v>
      </c>
      <c r="C127" s="61"/>
      <c r="D127" s="43"/>
      <c r="E127" s="62"/>
      <c r="F127" s="62"/>
      <c r="G127" s="51" t="str">
        <f>ROW('[1]Literature review'!B18)&amp;", "&amp;ROW('[1]Literature review'!C25)&amp;", "&amp;ROW('[1]Literature review'!C31)&amp;", "&amp;ROW('[1]Literature review'!C33)</f>
        <v>18, 25, 31, 33</v>
      </c>
      <c r="H127" s="51">
        <f>ROW('[1]Literature review'!C18)</f>
        <v>18</v>
      </c>
      <c r="I127" s="51" t="str">
        <f>ROW('[1]Literature review'!D18)&amp;", "&amp;ROW('[1]Literature review'!C31)</f>
        <v>18, 31</v>
      </c>
      <c r="J127" s="51">
        <f>ROW('[1]Literature review'!E18)</f>
        <v>18</v>
      </c>
      <c r="K127" s="51" t="str">
        <f>ROW('[1]Literature review'!F18)&amp;", "&amp;ROW('[1]Literature review'!C25)&amp;", "&amp;ROW('[1]Literature review'!C31)</f>
        <v>18, 25, 31</v>
      </c>
      <c r="L127" s="51" t="str">
        <f>ROW('[1]Literature review'!G18)&amp;", "&amp;ROW('[1]Literature review'!C31)</f>
        <v>18, 31</v>
      </c>
      <c r="M127" s="51" t="str">
        <f>ROW('[1]Literature review'!H18)&amp;", "&amp;ROW('[1]Literature review'!C25)&amp;", "&amp;ROW('[1]Literature review'!C31)</f>
        <v>18, 25, 31</v>
      </c>
      <c r="N127" s="51" t="str">
        <f>ROW('[1]Literature review'!C25)&amp;", "&amp;ROW('[1]Literature review'!C31)</f>
        <v>25, 31</v>
      </c>
      <c r="O127" s="51" t="str">
        <f>ROW('[1]Literature review'!D25)&amp;", "&amp;ROW('[1]Literature review'!C31)</f>
        <v>25, 31</v>
      </c>
      <c r="P127" s="62"/>
      <c r="Q127" s="24"/>
      <c r="R127" s="24"/>
      <c r="S127" s="24"/>
      <c r="T127" s="24"/>
    </row>
    <row r="128" spans="1:20" s="25" customFormat="1" ht="17" thickBot="1" x14ac:dyDescent="0.25">
      <c r="A128" s="114"/>
      <c r="B128" s="31" t="s">
        <v>32</v>
      </c>
      <c r="C128" s="63"/>
      <c r="D128" s="66"/>
      <c r="E128" s="64"/>
      <c r="F128" s="64"/>
      <c r="G128" s="33" t="str">
        <f>ROW('[1]Literature review'!B13)&amp;", "&amp;ROW('[1]Literature review'!C18)&amp;", "&amp;ROW('[1]Literature review'!C25)&amp;", "&amp;ROW('[1]Literature review'!C31)&amp;", "&amp;ROW('[1]Literature review'!C33)</f>
        <v>13, 18, 25, 31, 33</v>
      </c>
      <c r="H128" s="52">
        <f>ROW('[1]Literature review'!C18)</f>
        <v>18</v>
      </c>
      <c r="I128" s="52" t="str">
        <f>ROW('[1]Literature review'!D18)&amp;", "&amp;ROW('[1]Literature review'!C31)</f>
        <v>18, 31</v>
      </c>
      <c r="J128" s="52">
        <f>ROW('[1]Literature review'!E18)</f>
        <v>18</v>
      </c>
      <c r="K128" s="33" t="str">
        <f>ROW('[1]Literature review'!F13)&amp;", "&amp;ROW('[1]Literature review'!C18)&amp;", "&amp;ROW('[1]Literature review'!C25)&amp;", "&amp;ROW('[1]Literature review'!C31)</f>
        <v>13, 18, 25, 31</v>
      </c>
      <c r="L128" s="33" t="str">
        <f>ROW('[1]Literature review'!G13)&amp;", "&amp;ROW('[1]Literature review'!D18)&amp;", "&amp;ROW('[1]Literature review'!C31)</f>
        <v>13, 18, 31</v>
      </c>
      <c r="M128" s="33" t="str">
        <f>ROW('[1]Literature review'!H13)&amp;", "&amp;ROW('[1]Literature review'!E18)&amp;", "&amp;ROW('[1]Literature review'!C25)&amp;", "&amp;ROW('[1]Literature review'!C31)</f>
        <v>13, 18, 25, 31</v>
      </c>
      <c r="N128" s="52" t="str">
        <f>ROW('[1]Literature review'!C25)&amp;", "&amp;ROW('[1]Literature review'!C31)</f>
        <v>25, 31</v>
      </c>
      <c r="O128" s="52" t="str">
        <f>ROW('[1]Literature review'!D25)&amp;", "&amp;ROW('[1]Literature review'!C31)</f>
        <v>25, 31</v>
      </c>
      <c r="P128" s="64"/>
      <c r="Q128" s="24"/>
      <c r="R128" s="24"/>
      <c r="S128" s="24"/>
      <c r="T128" s="24"/>
    </row>
    <row r="129" spans="1:20" s="25" customFormat="1" x14ac:dyDescent="0.2">
      <c r="A129" s="112" t="s">
        <v>58</v>
      </c>
      <c r="B129" s="38" t="s">
        <v>28</v>
      </c>
      <c r="C129" s="39" t="str">
        <f>"("&amp;ROW('[1]Literature review'!B37)&amp;")"</f>
        <v>(37)</v>
      </c>
      <c r="D129" s="40" t="str">
        <f>"("&amp;ROW('[1]Literature review'!C37)&amp;")"</f>
        <v>(37)</v>
      </c>
      <c r="E129" s="40" t="str">
        <f>"("&amp;ROW('[1]Literature review'!D37)&amp;")"</f>
        <v>(37)</v>
      </c>
      <c r="F129" s="40" t="str">
        <f>"("&amp;ROW('[1]Literature review'!E37)&amp;")"</f>
        <v>(37)</v>
      </c>
      <c r="G129" s="50"/>
      <c r="H129" s="40" t="str">
        <f>"("&amp;ROW('[1]Literature review'!G37)&amp;")"</f>
        <v>(37)</v>
      </c>
      <c r="I129" s="40" t="str">
        <f>"("&amp;ROW('[1]Literature review'!H37)&amp;")"</f>
        <v>(37)</v>
      </c>
      <c r="J129" s="40" t="str">
        <f>"("&amp;ROW('[1]Literature review'!I37)&amp;")"</f>
        <v>(37)</v>
      </c>
      <c r="K129" s="40" t="str">
        <f>"("&amp;ROW('[1]Literature review'!J37)&amp;")"</f>
        <v>(37)</v>
      </c>
      <c r="L129" s="40" t="str">
        <f>"("&amp;ROW('[1]Literature review'!K37)&amp;")"</f>
        <v>(37)</v>
      </c>
      <c r="M129" s="40" t="str">
        <f>"("&amp;ROW('[1]Literature review'!L37)&amp;")"</f>
        <v>(37)</v>
      </c>
      <c r="N129" s="40" t="str">
        <f>"("&amp;ROW('[1]Literature review'!M37)&amp;")"</f>
        <v>(37)</v>
      </c>
      <c r="O129" s="40" t="str">
        <f>"("&amp;ROW('[1]Literature review'!N37)&amp;")"</f>
        <v>(37)</v>
      </c>
      <c r="P129" s="40" t="str">
        <f>"("&amp;ROW('[1]Literature review'!O37)&amp;")"</f>
        <v>(37)</v>
      </c>
      <c r="Q129" s="24"/>
      <c r="R129" s="24"/>
      <c r="S129" s="24"/>
      <c r="T129" s="24"/>
    </row>
    <row r="130" spans="1:20" s="25" customFormat="1" x14ac:dyDescent="0.2">
      <c r="A130" s="113"/>
      <c r="B130" s="21" t="s">
        <v>29</v>
      </c>
      <c r="C130" s="26"/>
      <c r="D130" s="27"/>
      <c r="E130" s="44"/>
      <c r="F130" s="44"/>
      <c r="G130" s="51" t="str">
        <f>ROW('[1]Literature review'!B14)&amp;", "&amp;ROW('[1]Literature review'!B33)</f>
        <v>14, 33</v>
      </c>
      <c r="H130" s="51">
        <f>ROW('[1]Literature review'!B14)</f>
        <v>14</v>
      </c>
      <c r="I130" s="51">
        <f>ROW('[1]Literature review'!B14)</f>
        <v>14</v>
      </c>
      <c r="J130" s="51">
        <f>ROW('[1]Literature review'!B14)</f>
        <v>14</v>
      </c>
      <c r="K130" s="51" t="str">
        <f>ROW('[1]Literature review'!B14)&amp;", "&amp;ROW('[1]Literature review'!B33)</f>
        <v>14, 33</v>
      </c>
      <c r="L130" s="51" t="str">
        <f>ROW('[1]Literature review'!B14)&amp;", "&amp;ROW('[1]Literature review'!B33)</f>
        <v>14, 33</v>
      </c>
      <c r="M130" s="51">
        <f>ROW('[1]Literature review'!B14)</f>
        <v>14</v>
      </c>
      <c r="N130" s="51">
        <f>ROW('[1]Literature review'!B14)</f>
        <v>14</v>
      </c>
      <c r="O130" s="51" t="str">
        <f>ROW('[1]Literature review'!B14)&amp;", "&amp;ROW('[1]Literature review'!B33)</f>
        <v>14, 33</v>
      </c>
      <c r="P130" s="51" t="str">
        <f>ROW('[1]Literature review'!B14)&amp;", "&amp;ROW('[1]Literature review'!B33)</f>
        <v>14, 33</v>
      </c>
      <c r="Q130" s="24"/>
      <c r="R130" s="24"/>
      <c r="S130" s="24"/>
      <c r="T130" s="24"/>
    </row>
    <row r="131" spans="1:20" s="25" customFormat="1" x14ac:dyDescent="0.2">
      <c r="A131" s="113"/>
      <c r="B131" s="21" t="s">
        <v>30</v>
      </c>
      <c r="C131" s="26"/>
      <c r="D131" s="27"/>
      <c r="E131" s="44"/>
      <c r="F131" s="44"/>
      <c r="G131" s="51">
        <f>ROW('[1]Literature review'!B14)</f>
        <v>14</v>
      </c>
      <c r="H131" s="51">
        <f>ROW('[1]Literature review'!B14)</f>
        <v>14</v>
      </c>
      <c r="I131" s="51">
        <f>ROW('[1]Literature review'!B14)</f>
        <v>14</v>
      </c>
      <c r="J131" s="51">
        <f>ROW('[1]Literature review'!B14)</f>
        <v>14</v>
      </c>
      <c r="K131" s="51">
        <f>ROW('[1]Literature review'!B14)</f>
        <v>14</v>
      </c>
      <c r="L131" s="51">
        <f>ROW('[1]Literature review'!B14)</f>
        <v>14</v>
      </c>
      <c r="M131" s="51">
        <f>ROW('[1]Literature review'!B14)</f>
        <v>14</v>
      </c>
      <c r="N131" s="51">
        <f>ROW('[1]Literature review'!B14)</f>
        <v>14</v>
      </c>
      <c r="O131" s="51">
        <f>ROW('[1]Literature review'!B14)</f>
        <v>14</v>
      </c>
      <c r="P131" s="51">
        <f>ROW('[1]Literature review'!B14)</f>
        <v>14</v>
      </c>
      <c r="Q131" s="24"/>
      <c r="R131" s="24"/>
      <c r="S131" s="24"/>
      <c r="T131" s="24"/>
    </row>
    <row r="132" spans="1:20" s="25" customFormat="1" x14ac:dyDescent="0.2">
      <c r="A132" s="113"/>
      <c r="B132" s="21" t="s">
        <v>31</v>
      </c>
      <c r="C132" s="26"/>
      <c r="D132" s="27"/>
      <c r="E132" s="44"/>
      <c r="F132" s="44"/>
      <c r="G132" s="51" t="str">
        <f>ROW('[1]Literature review'!B14)&amp;", "&amp;ROW('[1]Literature review'!B33)</f>
        <v>14, 33</v>
      </c>
      <c r="H132" s="51">
        <f>ROW('[1]Literature review'!B14)</f>
        <v>14</v>
      </c>
      <c r="I132" s="51">
        <f>ROW('[1]Literature review'!B14)</f>
        <v>14</v>
      </c>
      <c r="J132" s="51">
        <f>ROW('[1]Literature review'!B14)</f>
        <v>14</v>
      </c>
      <c r="K132" s="51" t="str">
        <f>ROW('[1]Literature review'!B14)&amp;", "&amp;ROW('[1]Literature review'!B33)</f>
        <v>14, 33</v>
      </c>
      <c r="L132" s="51" t="str">
        <f>ROW('[1]Literature review'!B14)&amp;", "&amp;ROW('[1]Literature review'!B33)</f>
        <v>14, 33</v>
      </c>
      <c r="M132" s="51">
        <f>ROW('[1]Literature review'!B14)</f>
        <v>14</v>
      </c>
      <c r="N132" s="51">
        <f>ROW('[1]Literature review'!B14)</f>
        <v>14</v>
      </c>
      <c r="O132" s="51" t="str">
        <f>ROW('[1]Literature review'!B14)&amp;", "&amp;ROW('[1]Literature review'!B33)</f>
        <v>14, 33</v>
      </c>
      <c r="P132" s="51" t="str">
        <f>ROW('[1]Literature review'!B14)&amp;", "&amp;ROW('[1]Literature review'!B33)</f>
        <v>14, 33</v>
      </c>
      <c r="Q132" s="24"/>
      <c r="R132" s="24"/>
      <c r="S132" s="24"/>
      <c r="T132" s="24"/>
    </row>
    <row r="133" spans="1:20" s="25" customFormat="1" ht="17" thickBot="1" x14ac:dyDescent="0.25">
      <c r="A133" s="114"/>
      <c r="B133" s="31" t="s">
        <v>32</v>
      </c>
      <c r="C133" s="46">
        <f>ROW('[1]Literature review'!B44)</f>
        <v>44</v>
      </c>
      <c r="D133" s="34"/>
      <c r="E133" s="45"/>
      <c r="F133" s="45"/>
      <c r="G133" s="33" t="str">
        <f>ROW('[1]Literature review'!B7)&amp;", "&amp;ROW('[1]Literature review'!B33)</f>
        <v>7, 33</v>
      </c>
      <c r="H133" s="52">
        <f>ROW('[1]Literature review'!B14)</f>
        <v>14</v>
      </c>
      <c r="I133" s="52" t="str">
        <f>ROW('[1]Literature review'!B7)&amp;", "&amp;ROW('[1]Literature review'!B14)&amp;", "&amp;ROW('[1]Literature review'!B44)</f>
        <v>7, 14, 44</v>
      </c>
      <c r="J133" s="52" t="str">
        <f>ROW('[1]Literature review'!B14)&amp;", "&amp;ROW('[1]Literature review'!B44)</f>
        <v>14, 44</v>
      </c>
      <c r="K133" s="52" t="str">
        <f>ROW('[1]Literature review'!B7)&amp;", "&amp;ROW('[1]Literature review'!B14)&amp;", "&amp;ROW('[1]Literature review'!B33)</f>
        <v>7, 14, 33</v>
      </c>
      <c r="L133" s="52" t="str">
        <f>ROW('[1]Literature review'!C7)&amp;", "&amp;ROW('[1]Literature review'!B14)&amp;", "&amp;ROW('[1]Literature review'!B33)</f>
        <v>7, 14, 33</v>
      </c>
      <c r="M133" s="52" t="str">
        <f>ROW('[1]Literature review'!D7)&amp;", "&amp;ROW('[1]Literature review'!B14)&amp;", "&amp;ROW('[1]Literature review'!B44)</f>
        <v>7, 14, 44</v>
      </c>
      <c r="N133" s="52" t="str">
        <f>ROW('[1]Literature review'!E7)&amp;", "&amp;ROW('[1]Literature review'!B14)&amp;", "&amp;ROW('[1]Literature review'!B44)</f>
        <v>7, 14, 44</v>
      </c>
      <c r="O133" s="52" t="str">
        <f>ROW('[1]Literature review'!F7)&amp;", "&amp;ROW('[1]Literature review'!B14)&amp;", "&amp;ROW('[1]Literature review'!B33)&amp;", "&amp;ROW('[1]Literature review'!B44)</f>
        <v>7, 14, 33, 44</v>
      </c>
      <c r="P133" s="52" t="str">
        <f>ROW('[1]Literature review'!G7)&amp;", "&amp;ROW('[1]Literature review'!B14)&amp;", "&amp;ROW('[1]Literature review'!B33)</f>
        <v>7, 14, 33</v>
      </c>
      <c r="Q133" s="24"/>
      <c r="R133" s="24"/>
      <c r="S133" s="24"/>
      <c r="T133" s="24"/>
    </row>
    <row r="134" spans="1:20" s="25" customFormat="1" x14ac:dyDescent="0.2">
      <c r="A134" s="112" t="s">
        <v>59</v>
      </c>
      <c r="B134" s="38" t="s">
        <v>28</v>
      </c>
      <c r="C134" s="39" t="str">
        <f>"("&amp;ROW('[1]Literature review'!B37)&amp;")"</f>
        <v>(37)</v>
      </c>
      <c r="D134" s="40" t="str">
        <f>"("&amp;ROW('[1]Literature review'!C37)&amp;")"</f>
        <v>(37)</v>
      </c>
      <c r="E134" s="40" t="str">
        <f>"("&amp;ROW('[1]Literature review'!D37)&amp;")"</f>
        <v>(37)</v>
      </c>
      <c r="F134" s="40" t="str">
        <f>"("&amp;ROW('[1]Literature review'!E37)&amp;")"</f>
        <v>(37)</v>
      </c>
      <c r="G134" s="50"/>
      <c r="H134" s="40" t="str">
        <f>"("&amp;ROW('[1]Literature review'!G37)&amp;")"</f>
        <v>(37)</v>
      </c>
      <c r="I134" s="40" t="str">
        <f>"("&amp;ROW('[1]Literature review'!H37)&amp;")"</f>
        <v>(37)</v>
      </c>
      <c r="J134" s="40" t="str">
        <f>"("&amp;ROW('[1]Literature review'!I37)&amp;")"</f>
        <v>(37)</v>
      </c>
      <c r="K134" s="40" t="str">
        <f>"("&amp;ROW('[1]Literature review'!J37)&amp;")"</f>
        <v>(37)</v>
      </c>
      <c r="L134" s="40" t="str">
        <f>"("&amp;ROW('[1]Literature review'!K37)&amp;")"</f>
        <v>(37)</v>
      </c>
      <c r="M134" s="40" t="str">
        <f>"("&amp;ROW('[1]Literature review'!L37)&amp;")"</f>
        <v>(37)</v>
      </c>
      <c r="N134" s="40" t="str">
        <f>"("&amp;ROW('[1]Literature review'!M37)&amp;")"</f>
        <v>(37)</v>
      </c>
      <c r="O134" s="40" t="str">
        <f>"("&amp;ROW('[1]Literature review'!N37)&amp;")"</f>
        <v>(37)</v>
      </c>
      <c r="P134" s="40" t="str">
        <f>"("&amp;ROW('[1]Literature review'!O37)&amp;")"</f>
        <v>(37)</v>
      </c>
      <c r="Q134" s="24"/>
      <c r="R134" s="24"/>
      <c r="S134" s="24"/>
      <c r="T134" s="24"/>
    </row>
    <row r="135" spans="1:20" s="25" customFormat="1" x14ac:dyDescent="0.2">
      <c r="A135" s="113"/>
      <c r="B135" s="21" t="s">
        <v>29</v>
      </c>
      <c r="C135" s="26"/>
      <c r="D135" s="27"/>
      <c r="E135" s="44"/>
      <c r="F135" s="44"/>
      <c r="G135" s="51" t="str">
        <f>ROW('[1]Literature review'!B11)&amp;", "&amp;ROW('[1]Literature review'!B14)&amp;", "&amp;ROW('[1]Literature review'!B20)</f>
        <v>11, 14, 20</v>
      </c>
      <c r="H135" s="51" t="str">
        <f>ROW('[1]Literature review'!B14)&amp;", "&amp;ROW('[1]Literature review'!B20)</f>
        <v>14, 20</v>
      </c>
      <c r="I135" s="51" t="str">
        <f>ROW('[1]Literature review'!B14)&amp;", "&amp;ROW('[1]Literature review'!B20)</f>
        <v>14, 20</v>
      </c>
      <c r="J135" s="51" t="str">
        <f>ROW('[1]Literature review'!B14)&amp;", "&amp;ROW('[1]Literature review'!B20)</f>
        <v>14, 20</v>
      </c>
      <c r="K135" s="51" t="str">
        <f>ROW('[1]Literature review'!B11)&amp;", "&amp;ROW('[1]Literature review'!B14)&amp;", "&amp;ROW('[1]Literature review'!B20)</f>
        <v>11, 14, 20</v>
      </c>
      <c r="L135" s="51" t="str">
        <f>ROW('[1]Literature review'!B14)&amp;", "&amp;ROW('[1]Literature review'!B20)</f>
        <v>14, 20</v>
      </c>
      <c r="M135" s="51" t="str">
        <f>ROW('[1]Literature review'!B14)&amp;", "&amp;ROW('[1]Literature review'!B20)</f>
        <v>14, 20</v>
      </c>
      <c r="N135" s="51" t="str">
        <f>ROW('[1]Literature review'!B14)&amp;", "&amp;ROW('[1]Literature review'!B20)</f>
        <v>14, 20</v>
      </c>
      <c r="O135" s="51" t="str">
        <f>ROW('[1]Literature review'!B14)&amp;", "&amp;ROW('[1]Literature review'!B20)</f>
        <v>14, 20</v>
      </c>
      <c r="P135" s="51" t="str">
        <f>ROW('[1]Literature review'!B14)&amp;", "&amp;ROW('[1]Literature review'!B20)</f>
        <v>14, 20</v>
      </c>
      <c r="Q135" s="24"/>
      <c r="R135" s="24"/>
      <c r="S135" s="24"/>
      <c r="T135" s="24"/>
    </row>
    <row r="136" spans="1:20" s="25" customFormat="1" x14ac:dyDescent="0.2">
      <c r="A136" s="113"/>
      <c r="B136" s="21" t="s">
        <v>30</v>
      </c>
      <c r="C136" s="26"/>
      <c r="D136" s="27"/>
      <c r="E136" s="44"/>
      <c r="F136" s="44"/>
      <c r="G136" s="51" t="str">
        <f>ROW('[1]Literature review'!B11)&amp;", "&amp;ROW('[1]Literature review'!B14)&amp;", "&amp;ROW('[1]Literature review'!B20)&amp;", "&amp;ROW('[1]Literature review'!B30)</f>
        <v>11, 14, 20, 30</v>
      </c>
      <c r="H136" s="51" t="str">
        <f>ROW('[1]Literature review'!B14)&amp;", "&amp;ROW('[1]Literature review'!B20)</f>
        <v>14, 20</v>
      </c>
      <c r="I136" s="51" t="str">
        <f>ROW('[1]Literature review'!B14)&amp;", "&amp;ROW('[1]Literature review'!B20)</f>
        <v>14, 20</v>
      </c>
      <c r="J136" s="51" t="str">
        <f>ROW('[1]Literature review'!B14)&amp;", "&amp;ROW('[1]Literature review'!B20)</f>
        <v>14, 20</v>
      </c>
      <c r="K136" s="51" t="str">
        <f>ROW('[1]Literature review'!B11)&amp;", "&amp;ROW('[1]Literature review'!B14)&amp;", "&amp;ROW('[1]Literature review'!B20)</f>
        <v>11, 14, 20</v>
      </c>
      <c r="L136" s="51" t="str">
        <f>ROW('[1]Literature review'!B14)&amp;", "&amp;ROW('[1]Literature review'!B20)&amp;", "&amp;ROW('[1]Literature review'!B30)</f>
        <v>14, 20, 30</v>
      </c>
      <c r="M136" s="51" t="str">
        <f>ROW('[1]Literature review'!B14)&amp;", "&amp;ROW('[1]Literature review'!B20)&amp;", "&amp;ROW('[1]Literature review'!B30)</f>
        <v>14, 20, 30</v>
      </c>
      <c r="N136" s="51" t="str">
        <f>ROW('[1]Literature review'!B14)&amp;", "&amp;ROW('[1]Literature review'!B20)</f>
        <v>14, 20</v>
      </c>
      <c r="O136" s="51" t="str">
        <f>ROW('[1]Literature review'!B14)&amp;", "&amp;ROW('[1]Literature review'!B20)</f>
        <v>14, 20</v>
      </c>
      <c r="P136" s="51" t="str">
        <f>ROW('[1]Literature review'!B14)&amp;", "&amp;ROW('[1]Literature review'!B20)</f>
        <v>14, 20</v>
      </c>
      <c r="Q136" s="24"/>
      <c r="R136" s="24"/>
      <c r="S136" s="24"/>
      <c r="T136" s="24"/>
    </row>
    <row r="137" spans="1:20" s="25" customFormat="1" x14ac:dyDescent="0.2">
      <c r="A137" s="113"/>
      <c r="B137" s="21" t="s">
        <v>31</v>
      </c>
      <c r="C137" s="26"/>
      <c r="D137" s="27"/>
      <c r="E137" s="44"/>
      <c r="F137" s="44"/>
      <c r="G137" s="54" t="str">
        <f>ROW('[1]Literature review'!B7)&amp;", "&amp;ROW('[1]Literature review'!B11)&amp;", "&amp;ROW('[1]Literature review'!B14)&amp;", "&amp;ROW('[1]Literature review'!B20)&amp;", "&amp;ROW('[1]Literature review'!B30)&amp;", "&amp;ROW('[1]Literature review'!B43)</f>
        <v>7, 11, 14, 20, 30, 43</v>
      </c>
      <c r="H137" s="51" t="str">
        <f>ROW('[1]Literature review'!B14)&amp;", "&amp;ROW('[1]Literature review'!B20)</f>
        <v>14, 20</v>
      </c>
      <c r="I137" s="51" t="str">
        <f>ROW('[1]Literature review'!D7)&amp;", "&amp;ROW('[1]Literature review'!B14)&amp;", "&amp;ROW('[1]Literature review'!B20)</f>
        <v>7, 14, 20</v>
      </c>
      <c r="J137" s="51" t="str">
        <f>ROW('[1]Literature review'!B14)&amp;", "&amp;ROW('[1]Literature review'!B20)</f>
        <v>14, 20</v>
      </c>
      <c r="K137" s="51" t="str">
        <f>ROW('[1]Literature review'!F7)&amp;", "&amp;ROW('[1]Literature review'!B11)&amp;", "&amp;ROW('[1]Literature review'!B14)&amp;", "&amp;ROW('[1]Literature review'!B20)&amp;", "&amp;ROW('[1]Literature review'!B43)</f>
        <v>7, 11, 14, 20, 43</v>
      </c>
      <c r="L137" s="51" t="str">
        <f>ROW('[1]Literature review'!G7)&amp;", "&amp;ROW('[1]Literature review'!B14)&amp;", "&amp;ROW('[1]Literature review'!B20)&amp;", "&amp;ROW('[1]Literature review'!B30)&amp;", "&amp;ROW('[1]Literature review'!B43)</f>
        <v>7, 14, 20, 30, 43</v>
      </c>
      <c r="M137" s="51" t="str">
        <f>ROW('[1]Literature review'!H7)&amp;", "&amp;ROW('[1]Literature review'!B14)&amp;", "&amp;ROW('[1]Literature review'!B20)&amp;", "&amp;ROW('[1]Literature review'!B30)&amp;", "&amp;ROW('[1]Literature review'!B43)</f>
        <v>7, 14, 20, 30, 43</v>
      </c>
      <c r="N137" s="51" t="str">
        <f>ROW('[1]Literature review'!I7)&amp;", "&amp;ROW('[1]Literature review'!B14)&amp;", "&amp;ROW('[1]Literature review'!B20)&amp;", "&amp;ROW('[1]Literature review'!B43)</f>
        <v>7, 14, 20, 43</v>
      </c>
      <c r="O137" s="51" t="str">
        <f>ROW('[1]Literature review'!J7)&amp;", "&amp;ROW('[1]Literature review'!B14)&amp;", "&amp;ROW('[1]Literature review'!B20)</f>
        <v>7, 14, 20</v>
      </c>
      <c r="P137" s="51" t="str">
        <f>ROW('[1]Literature review'!K7)&amp;", "&amp;ROW('[1]Literature review'!B14)&amp;", "&amp;ROW('[1]Literature review'!B20)</f>
        <v>7, 14, 20</v>
      </c>
      <c r="Q137" s="24"/>
      <c r="R137" s="24"/>
      <c r="S137" s="24"/>
      <c r="T137" s="24"/>
    </row>
    <row r="138" spans="1:20" s="25" customFormat="1" ht="17" thickBot="1" x14ac:dyDescent="0.25">
      <c r="A138" s="114"/>
      <c r="B138" s="31" t="s">
        <v>32</v>
      </c>
      <c r="C138" s="46">
        <f>ROW('[1]Literature review'!B44)</f>
        <v>44</v>
      </c>
      <c r="D138" s="34"/>
      <c r="E138" s="45"/>
      <c r="F138" s="45"/>
      <c r="G138" s="56" t="str">
        <f>ROW('[1]Literature review'!B7)&amp;", "&amp;ROW('[1]Literature review'!B11)&amp;", "&amp;ROW('[1]Literature review'!B13)&amp;", "&amp;ROW('[1]Literature review'!B14)&amp;", "&amp;ROW('[1]Literature review'!B20)&amp;", "&amp;ROW('[1]Literature review'!B23)&amp;", "&amp;ROW('[1]Literature review'!B27)&amp;", "&amp;ROW('[1]Literature review'!B30)&amp;", "&amp;ROW('[1]Literature review'!B43)</f>
        <v>7, 11, 13, 14, 20, 23, 27, 30, 43</v>
      </c>
      <c r="H138" s="52" t="str">
        <f>ROW('[1]Literature review'!B14)&amp;", "&amp;ROW('[1]Literature review'!B20)&amp;", "&amp;ROW('[1]Literature review'!B44)</f>
        <v>14, 20, 44</v>
      </c>
      <c r="I138" s="52" t="str">
        <f>ROW('[1]Literature review'!D7)&amp;", "&amp;ROW('[1]Literature review'!B14)&amp;", "&amp;ROW('[1]Literature review'!B20)&amp;", "&amp;ROW('[1]Literature review'!B23)&amp;", "&amp;ROW('[1]Literature review'!B44)</f>
        <v>7, 14, 20, 23, 44</v>
      </c>
      <c r="J138" s="52" t="str">
        <f>ROW('[1]Literature review'!B14)&amp;", "&amp;ROW('[1]Literature review'!B20)</f>
        <v>14, 20</v>
      </c>
      <c r="K138" s="56" t="str">
        <f>ROW('[1]Literature review'!F7)&amp;", "&amp;ROW('[1]Literature review'!B11)&amp;", "&amp;ROW('[1]Literature review'!B13)&amp;", "&amp;ROW('[1]Literature review'!B14)&amp;", "&amp;ROW('[1]Literature review'!B20)&amp;", "&amp;ROW('[1]Literature review'!B23)&amp;", "&amp;ROW('[1]Literature review'!B27)&amp;", "&amp;ROW('[1]Literature review'!B43)</f>
        <v>7, 11, 13, 14, 20, 23, 27, 43</v>
      </c>
      <c r="L138" s="56" t="str">
        <f>ROW('[1]Literature review'!G7)&amp;", "&amp;ROW('[1]Literature review'!B13)&amp;", "&amp;ROW('[1]Literature review'!B14)&amp;", "&amp;ROW('[1]Literature review'!B20)&amp;", "&amp;ROW('[1]Literature review'!B23)&amp;", "&amp;ROW('[1]Literature review'!B27)&amp;", "&amp;ROW('[1]Literature review'!B30)&amp;", "&amp;ROW('[1]Literature review'!B43)</f>
        <v>7, 13, 14, 20, 23, 27, 30, 43</v>
      </c>
      <c r="M138" s="56" t="str">
        <f>ROW('[1]Literature review'!H7)&amp;", "&amp;ROW('[1]Literature review'!B13)&amp;", "&amp;ROW('[1]Literature review'!B14)&amp;", "&amp;ROW('[1]Literature review'!B20)&amp;", "&amp;ROW('[1]Literature review'!B27)&amp;", "&amp;ROW('[1]Literature review'!B30)&amp;", "&amp;ROW('[1]Literature review'!B43)&amp;", "&amp;ROW('[1]Literature review'!B44)</f>
        <v>7, 13, 14, 20, 27, 30, 43, 44</v>
      </c>
      <c r="N138" s="52" t="str">
        <f>ROW('[1]Literature review'!I7)&amp;", "&amp;ROW('[1]Literature review'!B14)&amp;", "&amp;ROW('[1]Literature review'!B20)&amp;", "&amp;ROW('[1]Literature review'!B43)&amp;", "&amp;ROW('[1]Literature review'!B44)</f>
        <v>7, 14, 20, 43, 44</v>
      </c>
      <c r="O138" s="52" t="str">
        <f>ROW('[1]Literature review'!J7)&amp;", "&amp;ROW('[1]Literature review'!B14)&amp;", "&amp;ROW('[1]Literature review'!B20)&amp;", "&amp;ROW('[1]Literature review'!B27)&amp;", "&amp;ROW('[1]Literature review'!B44)</f>
        <v>7, 14, 20, 27, 44</v>
      </c>
      <c r="P138" s="52" t="str">
        <f>ROW('[1]Literature review'!K7)&amp;", "&amp;ROW('[1]Literature review'!B14)&amp;", "&amp;ROW('[1]Literature review'!B20)</f>
        <v>7, 14, 20</v>
      </c>
      <c r="Q138" s="24"/>
      <c r="R138" s="24"/>
      <c r="S138" s="24"/>
      <c r="T138" s="24"/>
    </row>
    <row r="139" spans="1:20" s="25" customFormat="1" x14ac:dyDescent="0.2">
      <c r="A139" s="112" t="s">
        <v>60</v>
      </c>
      <c r="B139" s="38" t="s">
        <v>28</v>
      </c>
      <c r="C139" s="39" t="str">
        <f>"("&amp;ROW('[1]Literature review'!B37)&amp;")"</f>
        <v>(37)</v>
      </c>
      <c r="D139" s="40" t="str">
        <f>"("&amp;ROW('[1]Literature review'!C37)&amp;")"</f>
        <v>(37)</v>
      </c>
      <c r="E139" s="53" t="str">
        <f>"("&amp;ROW('[1]Literature review'!C37)&amp;")"&amp;", "&amp;ROW('[1]Literature review'!B39)</f>
        <v>(37), 39</v>
      </c>
      <c r="F139" s="40" t="str">
        <f>"("&amp;ROW('[1]Literature review'!E37)&amp;")"</f>
        <v>(37)</v>
      </c>
      <c r="G139" s="50"/>
      <c r="H139" s="53" t="str">
        <f>"("&amp;ROW('[1]Literature review'!F37)&amp;")"&amp;", "&amp;ROW('[1]Literature review'!E39)</f>
        <v>(37), 39</v>
      </c>
      <c r="I139" s="53" t="str">
        <f>"("&amp;ROW('[1]Literature review'!G37)&amp;")"&amp;", "&amp;ROW('[1]Literature review'!F39)</f>
        <v>(37), 39</v>
      </c>
      <c r="J139" s="40" t="str">
        <f>"("&amp;ROW('[1]Literature review'!I37)&amp;")"</f>
        <v>(37)</v>
      </c>
      <c r="K139" s="40" t="str">
        <f>"("&amp;ROW('[1]Literature review'!J37)&amp;")"</f>
        <v>(37)</v>
      </c>
      <c r="L139" s="40" t="str">
        <f>"("&amp;ROW('[1]Literature review'!K37)&amp;")"</f>
        <v>(37)</v>
      </c>
      <c r="M139" s="53" t="str">
        <f>"("&amp;ROW('[1]Literature review'!K37)&amp;")"&amp;", "&amp;ROW('[1]Literature review'!J39)</f>
        <v>(37), 39</v>
      </c>
      <c r="N139" s="53" t="str">
        <f>"("&amp;ROW('[1]Literature review'!L37)&amp;")"&amp;", "&amp;ROW('[1]Literature review'!K39)</f>
        <v>(37), 39</v>
      </c>
      <c r="O139" s="40" t="str">
        <f>"("&amp;ROW('[1]Literature review'!N37)&amp;")"</f>
        <v>(37)</v>
      </c>
      <c r="P139" s="40" t="str">
        <f>"("&amp;ROW('[1]Literature review'!O37)&amp;")"</f>
        <v>(37)</v>
      </c>
      <c r="Q139" s="24"/>
      <c r="R139" s="24"/>
      <c r="S139" s="24"/>
      <c r="T139" s="24"/>
    </row>
    <row r="140" spans="1:20" s="25" customFormat="1" x14ac:dyDescent="0.2">
      <c r="A140" s="113"/>
      <c r="B140" s="21" t="s">
        <v>29</v>
      </c>
      <c r="C140" s="26"/>
      <c r="D140" s="27"/>
      <c r="E140" s="51">
        <f>ROW('[1]Literature review'!B39)</f>
        <v>39</v>
      </c>
      <c r="F140" s="44"/>
      <c r="G140" s="51">
        <f>ROW('[1]Literature review'!D40)</f>
        <v>40</v>
      </c>
      <c r="H140" s="51">
        <f>ROW('[1]Literature review'!B39)</f>
        <v>39</v>
      </c>
      <c r="I140" s="51">
        <f>ROW('[1]Literature review'!B39)</f>
        <v>39</v>
      </c>
      <c r="J140" s="44"/>
      <c r="K140" s="51">
        <f>ROW('[1]Literature review'!D40)</f>
        <v>40</v>
      </c>
      <c r="L140" s="51">
        <f>ROW('[1]Literature review'!E40)</f>
        <v>40</v>
      </c>
      <c r="M140" s="51">
        <f>ROW('[1]Literature review'!B39)</f>
        <v>39</v>
      </c>
      <c r="N140" s="51">
        <f>ROW('[1]Literature review'!B39)</f>
        <v>39</v>
      </c>
      <c r="O140" s="51">
        <f>ROW('[1]Literature review'!H40)</f>
        <v>40</v>
      </c>
      <c r="P140" s="51">
        <f>ROW('[1]Literature review'!I40)</f>
        <v>40</v>
      </c>
      <c r="Q140" s="24"/>
      <c r="R140" s="24"/>
      <c r="S140" s="24"/>
      <c r="T140" s="24"/>
    </row>
    <row r="141" spans="1:20" s="25" customFormat="1" x14ac:dyDescent="0.2">
      <c r="A141" s="113"/>
      <c r="B141" s="21" t="s">
        <v>30</v>
      </c>
      <c r="C141" s="26"/>
      <c r="D141" s="27"/>
      <c r="E141" s="51">
        <f>ROW('[1]Literature review'!B39)</f>
        <v>39</v>
      </c>
      <c r="F141" s="44"/>
      <c r="G141" s="51">
        <f>ROW('[1]Literature review'!D40)</f>
        <v>40</v>
      </c>
      <c r="H141" s="51">
        <f>ROW('[1]Literature review'!B39)</f>
        <v>39</v>
      </c>
      <c r="I141" s="51">
        <f>ROW('[1]Literature review'!B39)</f>
        <v>39</v>
      </c>
      <c r="J141" s="44"/>
      <c r="K141" s="51">
        <f>ROW('[1]Literature review'!D40)</f>
        <v>40</v>
      </c>
      <c r="L141" s="51">
        <f>ROW('[1]Literature review'!E40)</f>
        <v>40</v>
      </c>
      <c r="M141" s="51">
        <f>ROW('[1]Literature review'!B39)</f>
        <v>39</v>
      </c>
      <c r="N141" s="51">
        <f>ROW('[1]Literature review'!B39)</f>
        <v>39</v>
      </c>
      <c r="O141" s="51">
        <f>ROW('[1]Literature review'!H40)</f>
        <v>40</v>
      </c>
      <c r="P141" s="51">
        <f>ROW('[1]Literature review'!I40)</f>
        <v>40</v>
      </c>
      <c r="Q141" s="24"/>
      <c r="R141" s="24"/>
      <c r="S141" s="24"/>
      <c r="T141" s="24"/>
    </row>
    <row r="142" spans="1:20" s="25" customFormat="1" x14ac:dyDescent="0.2">
      <c r="A142" s="113"/>
      <c r="B142" s="21" t="s">
        <v>31</v>
      </c>
      <c r="C142" s="26"/>
      <c r="D142" s="27"/>
      <c r="E142" s="44"/>
      <c r="F142" s="44"/>
      <c r="G142" s="51">
        <f>ROW('[1]Literature review'!D40)</f>
        <v>40</v>
      </c>
      <c r="H142" s="44"/>
      <c r="I142" s="44"/>
      <c r="J142" s="44"/>
      <c r="K142" s="51">
        <f>ROW('[1]Literature review'!D40)</f>
        <v>40</v>
      </c>
      <c r="L142" s="51">
        <f>ROW('[1]Literature review'!E40)</f>
        <v>40</v>
      </c>
      <c r="M142" s="44"/>
      <c r="N142" s="44"/>
      <c r="O142" s="51">
        <f>ROW('[1]Literature review'!H40)</f>
        <v>40</v>
      </c>
      <c r="P142" s="51">
        <f>ROW('[1]Literature review'!I40)</f>
        <v>40</v>
      </c>
      <c r="Q142" s="24"/>
      <c r="R142" s="24"/>
      <c r="S142" s="24"/>
      <c r="T142" s="24"/>
    </row>
    <row r="143" spans="1:20" s="25" customFormat="1" ht="17" thickBot="1" x14ac:dyDescent="0.25">
      <c r="A143" s="114"/>
      <c r="B143" s="31" t="s">
        <v>32</v>
      </c>
      <c r="C143" s="46">
        <f>ROW('[1]Literature review'!B44)</f>
        <v>44</v>
      </c>
      <c r="D143" s="34"/>
      <c r="E143" s="45"/>
      <c r="F143" s="45"/>
      <c r="G143" s="52" t="str">
        <f>ROW('[1]Literature review'!B7)&amp;", "&amp;ROW('[1]Literature review'!D40)</f>
        <v>7, 40</v>
      </c>
      <c r="H143" s="52">
        <f>ROW('[1]Literature review'!B44)</f>
        <v>44</v>
      </c>
      <c r="I143" s="52" t="str">
        <f>ROW('[1]Literature review'!D7)&amp;", "&amp;ROW('[1]Literature review'!B44)</f>
        <v>7, 44</v>
      </c>
      <c r="J143" s="45"/>
      <c r="K143" s="52" t="str">
        <f>ROW('[1]Literature review'!F7)&amp;", "&amp;ROW('[1]Literature review'!H40)</f>
        <v>7, 40</v>
      </c>
      <c r="L143" s="52" t="str">
        <f>ROW('[1]Literature review'!G7)&amp;", "&amp;ROW('[1]Literature review'!I40)</f>
        <v>7, 40</v>
      </c>
      <c r="M143" s="52" t="str">
        <f>ROW('[1]Literature review'!H7)&amp;", "&amp;ROW('[1]Literature review'!B44)</f>
        <v>7, 44</v>
      </c>
      <c r="N143" s="52" t="str">
        <f>ROW('[1]Literature review'!I7)&amp;", "&amp;ROW('[1]Literature review'!B44)</f>
        <v>7, 44</v>
      </c>
      <c r="O143" s="52" t="str">
        <f>ROW('[1]Literature review'!J7)&amp;", "&amp;ROW('[1]Literature review'!L40)&amp;", "&amp;ROW('[1]Literature review'!B44)</f>
        <v>7, 40, 44</v>
      </c>
      <c r="P143" s="52" t="str">
        <f>ROW('[1]Literature review'!K7)&amp;", "&amp;ROW('[1]Literature review'!M40)</f>
        <v>7, 40</v>
      </c>
      <c r="Q143" s="24"/>
      <c r="R143" s="24"/>
      <c r="S143" s="24"/>
      <c r="T143" s="24"/>
    </row>
    <row r="144" spans="1:20" s="25" customFormat="1" x14ac:dyDescent="0.2">
      <c r="A144" s="112" t="s">
        <v>61</v>
      </c>
      <c r="B144" s="38" t="s">
        <v>28</v>
      </c>
      <c r="C144" s="39" t="str">
        <f>"("&amp;ROW('[1]Literature review'!B37)&amp;")"</f>
        <v>(37)</v>
      </c>
      <c r="D144" s="40" t="str">
        <f>"("&amp;ROW('[1]Literature review'!C37)&amp;")"</f>
        <v>(37)</v>
      </c>
      <c r="E144" s="40" t="str">
        <f>"("&amp;ROW('[1]Literature review'!D37)&amp;")"</f>
        <v>(37)</v>
      </c>
      <c r="F144" s="40" t="str">
        <f>"("&amp;ROW('[1]Literature review'!E37)&amp;")"</f>
        <v>(37)</v>
      </c>
      <c r="G144" s="50"/>
      <c r="H144" s="40" t="str">
        <f>"("&amp;ROW('[1]Literature review'!G37)&amp;")"</f>
        <v>(37)</v>
      </c>
      <c r="I144" s="40" t="str">
        <f>"("&amp;ROW('[1]Literature review'!H37)&amp;")"</f>
        <v>(37)</v>
      </c>
      <c r="J144" s="40" t="str">
        <f>"("&amp;ROW('[1]Literature review'!I37)&amp;")"</f>
        <v>(37)</v>
      </c>
      <c r="K144" s="40" t="str">
        <f>"("&amp;ROW('[1]Literature review'!J37)&amp;")"</f>
        <v>(37)</v>
      </c>
      <c r="L144" s="40" t="str">
        <f>"("&amp;ROW('[1]Literature review'!K37)&amp;")"</f>
        <v>(37)</v>
      </c>
      <c r="M144" s="40" t="str">
        <f>"("&amp;ROW('[1]Literature review'!L37)&amp;")"</f>
        <v>(37)</v>
      </c>
      <c r="N144" s="40" t="str">
        <f>"("&amp;ROW('[1]Literature review'!M37)&amp;")"</f>
        <v>(37)</v>
      </c>
      <c r="O144" s="40" t="str">
        <f>"("&amp;ROW('[1]Literature review'!N37)&amp;")"</f>
        <v>(37)</v>
      </c>
      <c r="P144" s="40" t="str">
        <f>"("&amp;ROW('[1]Literature review'!O37)&amp;")"</f>
        <v>(37)</v>
      </c>
      <c r="Q144" s="24"/>
      <c r="R144" s="24"/>
      <c r="S144" s="24"/>
      <c r="T144" s="24"/>
    </row>
    <row r="145" spans="1:20" s="25" customFormat="1" x14ac:dyDescent="0.2">
      <c r="A145" s="113"/>
      <c r="B145" s="21" t="s">
        <v>29</v>
      </c>
      <c r="C145" s="26"/>
      <c r="D145" s="27"/>
      <c r="E145" s="44"/>
      <c r="F145" s="44"/>
      <c r="G145" s="44"/>
      <c r="H145" s="44"/>
      <c r="I145" s="44"/>
      <c r="J145" s="44"/>
      <c r="K145" s="44"/>
      <c r="L145" s="44"/>
      <c r="M145" s="44"/>
      <c r="N145" s="44"/>
      <c r="O145" s="44"/>
      <c r="P145" s="44"/>
      <c r="Q145" s="24"/>
      <c r="R145" s="24"/>
      <c r="S145" s="24"/>
      <c r="T145" s="24"/>
    </row>
    <row r="146" spans="1:20" s="25" customFormat="1" x14ac:dyDescent="0.2">
      <c r="A146" s="113"/>
      <c r="B146" s="21" t="s">
        <v>30</v>
      </c>
      <c r="C146" s="26"/>
      <c r="D146" s="27"/>
      <c r="E146" s="44"/>
      <c r="F146" s="44"/>
      <c r="G146" s="44"/>
      <c r="H146" s="44"/>
      <c r="I146" s="44"/>
      <c r="J146" s="44"/>
      <c r="K146" s="44"/>
      <c r="L146" s="44"/>
      <c r="M146" s="44"/>
      <c r="N146" s="44"/>
      <c r="O146" s="44"/>
      <c r="P146" s="44"/>
      <c r="Q146" s="24"/>
      <c r="R146" s="24"/>
      <c r="S146" s="24"/>
      <c r="T146" s="24"/>
    </row>
    <row r="147" spans="1:20" s="25" customFormat="1" x14ac:dyDescent="0.2">
      <c r="A147" s="113"/>
      <c r="B147" s="21" t="s">
        <v>31</v>
      </c>
      <c r="C147" s="26"/>
      <c r="D147" s="27"/>
      <c r="E147" s="44"/>
      <c r="F147" s="44"/>
      <c r="G147" s="44"/>
      <c r="H147" s="44"/>
      <c r="I147" s="44"/>
      <c r="J147" s="44"/>
      <c r="K147" s="44"/>
      <c r="L147" s="44"/>
      <c r="M147" s="44"/>
      <c r="N147" s="44"/>
      <c r="O147" s="44"/>
      <c r="P147" s="44"/>
      <c r="Q147" s="24"/>
      <c r="R147" s="24"/>
      <c r="S147" s="24"/>
      <c r="T147" s="24"/>
    </row>
    <row r="148" spans="1:20" s="25" customFormat="1" ht="17" thickBot="1" x14ac:dyDescent="0.25">
      <c r="A148" s="121"/>
      <c r="B148" s="69" t="s">
        <v>32</v>
      </c>
      <c r="C148" s="70"/>
      <c r="D148" s="77"/>
      <c r="E148" s="78"/>
      <c r="F148" s="78"/>
      <c r="G148" s="78"/>
      <c r="H148" s="78"/>
      <c r="I148" s="78"/>
      <c r="J148" s="78"/>
      <c r="K148" s="78"/>
      <c r="L148" s="78"/>
      <c r="M148" s="78"/>
      <c r="N148" s="78"/>
      <c r="O148" s="78"/>
      <c r="P148" s="78"/>
      <c r="Q148" s="24"/>
      <c r="R148" s="24"/>
      <c r="S148" s="24"/>
      <c r="T148" s="24"/>
    </row>
    <row r="149" spans="1:20" s="25" customFormat="1" x14ac:dyDescent="0.2">
      <c r="A149" s="112" t="s">
        <v>62</v>
      </c>
      <c r="B149" s="38" t="s">
        <v>28</v>
      </c>
      <c r="C149" s="39" t="str">
        <f>"("&amp;ROW('[1]Literature review'!B37)&amp;")"</f>
        <v>(37)</v>
      </c>
      <c r="D149" s="40" t="str">
        <f>"("&amp;ROW('[1]Literature review'!C37)&amp;")"</f>
        <v>(37)</v>
      </c>
      <c r="E149" s="40" t="str">
        <f>"("&amp;ROW('[1]Literature review'!D37)&amp;")"</f>
        <v>(37)</v>
      </c>
      <c r="F149" s="40" t="str">
        <f>"("&amp;ROW('[1]Literature review'!E37)&amp;")"</f>
        <v>(37)</v>
      </c>
      <c r="G149" s="53">
        <f>ROW('[1]Literature review'!B18)</f>
        <v>18</v>
      </c>
      <c r="H149" s="40" t="str">
        <f>ROW('[1]Literature review'!C18)&amp;", "&amp;"("&amp;ROW('[1]Literature review'!G37)&amp;")"</f>
        <v>18, (37)</v>
      </c>
      <c r="I149" s="40" t="str">
        <f>ROW('[1]Literature review'!D18)&amp;", "&amp;"("&amp;ROW('[1]Literature review'!H37)&amp;")"</f>
        <v>18, (37)</v>
      </c>
      <c r="J149" s="40" t="str">
        <f>ROW('[1]Literature review'!E18)&amp;", "&amp;"("&amp;ROW('[1]Literature review'!I37)&amp;")"</f>
        <v>18, (37)</v>
      </c>
      <c r="K149" s="40" t="str">
        <f>ROW('[1]Literature review'!F18)&amp;", "&amp;"("&amp;ROW('[1]Literature review'!J37)&amp;")"</f>
        <v>18, (37)</v>
      </c>
      <c r="L149" s="40" t="str">
        <f>ROW('[1]Literature review'!G18)&amp;", "&amp;"("&amp;ROW('[1]Literature review'!K37)&amp;")"</f>
        <v>18, (37)</v>
      </c>
      <c r="M149" s="40" t="str">
        <f>ROW('[1]Literature review'!H18)&amp;", "&amp;"("&amp;ROW('[1]Literature review'!L37)&amp;")"</f>
        <v>18, (37)</v>
      </c>
      <c r="N149" s="40" t="str">
        <f>"("&amp;ROW('[1]Literature review'!M37)&amp;")"</f>
        <v>(37)</v>
      </c>
      <c r="O149" s="40" t="str">
        <f>"("&amp;ROW('[1]Literature review'!N37)&amp;")"</f>
        <v>(37)</v>
      </c>
      <c r="P149" s="40" t="str">
        <f>"("&amp;ROW('[1]Literature review'!O37)&amp;")"</f>
        <v>(37)</v>
      </c>
      <c r="Q149" s="24"/>
      <c r="R149" s="24"/>
      <c r="S149" s="24"/>
      <c r="T149" s="24"/>
    </row>
    <row r="150" spans="1:20" s="25" customFormat="1" x14ac:dyDescent="0.2">
      <c r="A150" s="113"/>
      <c r="B150" s="21" t="s">
        <v>29</v>
      </c>
      <c r="C150" s="26"/>
      <c r="D150" s="27"/>
      <c r="E150" s="44"/>
      <c r="F150" s="44"/>
      <c r="G150" s="44"/>
      <c r="H150" s="44"/>
      <c r="I150" s="44"/>
      <c r="J150" s="44"/>
      <c r="K150" s="44"/>
      <c r="L150" s="44"/>
      <c r="M150" s="44"/>
      <c r="N150" s="44"/>
      <c r="O150" s="44"/>
      <c r="P150" s="44"/>
      <c r="Q150" s="24"/>
      <c r="R150" s="24"/>
      <c r="S150" s="24"/>
      <c r="T150" s="24"/>
    </row>
    <row r="151" spans="1:20" s="25" customFormat="1" x14ac:dyDescent="0.2">
      <c r="A151" s="113"/>
      <c r="B151" s="21" t="s">
        <v>30</v>
      </c>
      <c r="C151" s="26"/>
      <c r="D151" s="27"/>
      <c r="E151" s="44"/>
      <c r="F151" s="44"/>
      <c r="G151" s="51">
        <f>ROW('[1]Literature review'!B18)</f>
        <v>18</v>
      </c>
      <c r="H151" s="51">
        <f>ROW('[1]Literature review'!C18)</f>
        <v>18</v>
      </c>
      <c r="I151" s="51">
        <f>ROW('[1]Literature review'!D18)</f>
        <v>18</v>
      </c>
      <c r="J151" s="51">
        <f>ROW('[1]Literature review'!E18)</f>
        <v>18</v>
      </c>
      <c r="K151" s="44"/>
      <c r="L151" s="44"/>
      <c r="M151" s="44"/>
      <c r="N151" s="44"/>
      <c r="O151" s="44"/>
      <c r="P151" s="44"/>
      <c r="Q151" s="24"/>
      <c r="R151" s="24"/>
      <c r="S151" s="24"/>
      <c r="T151" s="24"/>
    </row>
    <row r="152" spans="1:20" s="25" customFormat="1" x14ac:dyDescent="0.2">
      <c r="A152" s="113"/>
      <c r="B152" s="21" t="s">
        <v>31</v>
      </c>
      <c r="C152" s="26"/>
      <c r="D152" s="27"/>
      <c r="E152" s="44"/>
      <c r="F152" s="44"/>
      <c r="G152" s="51" t="str">
        <f>ROW('[1]Literature review'!B7)&amp;", "&amp;ROW('[1]Literature review'!B18)</f>
        <v>7, 18</v>
      </c>
      <c r="H152" s="51">
        <f>ROW('[1]Literature review'!C18)</f>
        <v>18</v>
      </c>
      <c r="I152" s="51" t="str">
        <f>ROW('[1]Literature review'!B7)&amp;", "&amp;ROW('[1]Literature review'!B18)</f>
        <v>7, 18</v>
      </c>
      <c r="J152" s="51">
        <f>ROW('[1]Literature review'!C18)</f>
        <v>18</v>
      </c>
      <c r="K152" s="51" t="str">
        <f>ROW('[1]Literature review'!D7)&amp;", "&amp;ROW('[1]Literature review'!D18)</f>
        <v>7, 18</v>
      </c>
      <c r="L152" s="51" t="str">
        <f>ROW('[1]Literature review'!E7)&amp;", "&amp;ROW('[1]Literature review'!E18)</f>
        <v>7, 18</v>
      </c>
      <c r="M152" s="51" t="str">
        <f>ROW('[1]Literature review'!F7)&amp;", "&amp;ROW('[1]Literature review'!F18)</f>
        <v>7, 18</v>
      </c>
      <c r="N152" s="51">
        <f>ROW('[1]Literature review'!B7)</f>
        <v>7</v>
      </c>
      <c r="O152" s="51">
        <f>ROW('[1]Literature review'!B7)</f>
        <v>7</v>
      </c>
      <c r="P152" s="51">
        <f>ROW('[1]Literature review'!B7)</f>
        <v>7</v>
      </c>
      <c r="Q152" s="24"/>
      <c r="R152" s="24"/>
      <c r="S152" s="24"/>
      <c r="T152" s="24"/>
    </row>
    <row r="153" spans="1:20" s="25" customFormat="1" ht="17" thickBot="1" x14ac:dyDescent="0.25">
      <c r="A153" s="114"/>
      <c r="B153" s="31" t="s">
        <v>32</v>
      </c>
      <c r="C153" s="32"/>
      <c r="D153" s="34"/>
      <c r="E153" s="45"/>
      <c r="F153" s="45"/>
      <c r="G153" s="52" t="str">
        <f>ROW('[1]Literature review'!B7)&amp;", "&amp;ROW('[1]Literature review'!B18)</f>
        <v>7, 18</v>
      </c>
      <c r="H153" s="52">
        <f>ROW('[1]Literature review'!C18)</f>
        <v>18</v>
      </c>
      <c r="I153" s="52" t="str">
        <f>ROW('[1]Literature review'!D7)&amp;", "&amp;ROW('[1]Literature review'!D18)</f>
        <v>7, 18</v>
      </c>
      <c r="J153" s="52">
        <f>ROW('[1]Literature review'!C18)</f>
        <v>18</v>
      </c>
      <c r="K153" s="52" t="str">
        <f>ROW('[1]Literature review'!F7)&amp;", "&amp;ROW('[1]Literature review'!F18)</f>
        <v>7, 18</v>
      </c>
      <c r="L153" s="52" t="str">
        <f>ROW('[1]Literature review'!G7)&amp;", "&amp;ROW('[1]Literature review'!G18)</f>
        <v>7, 18</v>
      </c>
      <c r="M153" s="52" t="str">
        <f>ROW('[1]Literature review'!H7)&amp;", "&amp;ROW('[1]Literature review'!H18)</f>
        <v>7, 18</v>
      </c>
      <c r="N153" s="52">
        <f>ROW('[1]Literature review'!C7)</f>
        <v>7</v>
      </c>
      <c r="O153" s="52">
        <f>ROW('[1]Literature review'!D7)</f>
        <v>7</v>
      </c>
      <c r="P153" s="52">
        <f>ROW('[1]Literature review'!E7)</f>
        <v>7</v>
      </c>
      <c r="Q153" s="24"/>
      <c r="R153" s="24"/>
      <c r="S153" s="24"/>
      <c r="T153" s="24"/>
    </row>
    <row r="154" spans="1:20" s="25" customFormat="1" x14ac:dyDescent="0.2">
      <c r="A154" s="112" t="s">
        <v>63</v>
      </c>
      <c r="B154" s="38" t="s">
        <v>28</v>
      </c>
      <c r="C154" s="39" t="str">
        <f>"("&amp;ROW('[1]Literature review'!B37)&amp;")"</f>
        <v>(37)</v>
      </c>
      <c r="D154" s="40" t="str">
        <f>"("&amp;ROW('[1]Literature review'!C37)&amp;")"</f>
        <v>(37)</v>
      </c>
      <c r="E154" s="40" t="str">
        <f>"("&amp;ROW('[1]Literature review'!D37)&amp;")"</f>
        <v>(37)</v>
      </c>
      <c r="F154" s="40" t="str">
        <f>"("&amp;ROW('[1]Literature review'!E37)&amp;")"</f>
        <v>(37)</v>
      </c>
      <c r="G154" s="53">
        <f>ROW('[1]Literature review'!B18)</f>
        <v>18</v>
      </c>
      <c r="H154" s="53" t="str">
        <f>ROW('[1]Literature review'!C18)&amp;", "&amp;"("&amp;ROW('[1]Literature review'!F37)&amp;")"</f>
        <v>18, (37)</v>
      </c>
      <c r="I154" s="53" t="str">
        <f>ROW('[1]Literature review'!D18)&amp;", "&amp;"("&amp;ROW('[1]Literature review'!G37)&amp;")"</f>
        <v>18, (37)</v>
      </c>
      <c r="J154" s="53" t="str">
        <f>ROW('[1]Literature review'!E18)&amp;", "&amp;"("&amp;ROW('[1]Literature review'!H37)&amp;")"</f>
        <v>18, (37)</v>
      </c>
      <c r="K154" s="53" t="str">
        <f>ROW('[1]Literature review'!F18)&amp;", "&amp;"("&amp;ROW('[1]Literature review'!I37)&amp;")"</f>
        <v>18, (37)</v>
      </c>
      <c r="L154" s="53" t="str">
        <f>ROW('[1]Literature review'!G18)&amp;", "&amp;"("&amp;ROW('[1]Literature review'!J37)&amp;")"</f>
        <v>18, (37)</v>
      </c>
      <c r="M154" s="53" t="str">
        <f>ROW('[1]Literature review'!H18)&amp;", "&amp;"("&amp;ROW('[1]Literature review'!K37)&amp;")"</f>
        <v>18, (37)</v>
      </c>
      <c r="N154" s="40" t="str">
        <f>"("&amp;ROW('[1]Literature review'!M37)&amp;")"</f>
        <v>(37)</v>
      </c>
      <c r="O154" s="40" t="str">
        <f>"("&amp;ROW('[1]Literature review'!N37)&amp;")"</f>
        <v>(37)</v>
      </c>
      <c r="P154" s="40" t="str">
        <f>"("&amp;ROW('[1]Literature review'!O37)&amp;")"</f>
        <v>(37)</v>
      </c>
      <c r="Q154" s="24"/>
      <c r="R154" s="24"/>
      <c r="S154" s="24"/>
      <c r="T154" s="24"/>
    </row>
    <row r="155" spans="1:20" s="25" customFormat="1" x14ac:dyDescent="0.2">
      <c r="A155" s="113"/>
      <c r="B155" s="21" t="s">
        <v>29</v>
      </c>
      <c r="C155" s="26"/>
      <c r="D155" s="27"/>
      <c r="E155" s="44"/>
      <c r="F155" s="44"/>
      <c r="G155" s="51">
        <f>ROW('[1]Literature review'!B33)</f>
        <v>33</v>
      </c>
      <c r="H155" s="44"/>
      <c r="I155" s="44"/>
      <c r="J155" s="44"/>
      <c r="K155" s="51">
        <f>ROW('[1]Literature review'!B33)</f>
        <v>33</v>
      </c>
      <c r="L155" s="51">
        <f>ROW('[1]Literature review'!B33)</f>
        <v>33</v>
      </c>
      <c r="M155" s="44"/>
      <c r="N155" s="44"/>
      <c r="O155" s="51">
        <f>ROW('[1]Literature review'!B33)</f>
        <v>33</v>
      </c>
      <c r="P155" s="51">
        <f>ROW('[1]Literature review'!B33)</f>
        <v>33</v>
      </c>
      <c r="Q155" s="24"/>
      <c r="R155" s="24"/>
      <c r="S155" s="24"/>
      <c r="T155" s="24"/>
    </row>
    <row r="156" spans="1:20" s="25" customFormat="1" x14ac:dyDescent="0.2">
      <c r="A156" s="113"/>
      <c r="B156" s="21" t="s">
        <v>30</v>
      </c>
      <c r="C156" s="26"/>
      <c r="D156" s="27"/>
      <c r="E156" s="44"/>
      <c r="F156" s="44"/>
      <c r="G156" s="51">
        <f>ROW('[1]Literature review'!B18)</f>
        <v>18</v>
      </c>
      <c r="H156" s="44"/>
      <c r="I156" s="51">
        <f>ROW('[1]Literature review'!D18)</f>
        <v>18</v>
      </c>
      <c r="J156" s="44"/>
      <c r="K156" s="51">
        <f>ROW('[1]Literature review'!F18)</f>
        <v>18</v>
      </c>
      <c r="L156" s="51">
        <f>ROW('[1]Literature review'!G18)</f>
        <v>18</v>
      </c>
      <c r="M156" s="51">
        <f>ROW('[1]Literature review'!H18)</f>
        <v>18</v>
      </c>
      <c r="N156" s="44"/>
      <c r="O156" s="44"/>
      <c r="P156" s="44"/>
      <c r="Q156" s="24"/>
      <c r="R156" s="24"/>
      <c r="S156" s="24"/>
      <c r="T156" s="24"/>
    </row>
    <row r="157" spans="1:20" s="25" customFormat="1" x14ac:dyDescent="0.2">
      <c r="A157" s="113"/>
      <c r="B157" s="21" t="s">
        <v>31</v>
      </c>
      <c r="C157" s="79"/>
      <c r="D157" s="27"/>
      <c r="E157" s="44"/>
      <c r="F157" s="44"/>
      <c r="G157" s="51" t="str">
        <f>ROW('[1]Literature review'!B7)&amp;", "&amp;ROW('[1]Literature review'!B18)&amp;", "&amp;ROW('[1]Literature review'!B33)&amp;", "&amp;ROW('[1]Literature review'!B43)</f>
        <v>7, 18, 33, 43</v>
      </c>
      <c r="H157" s="52">
        <f>ROW('[1]Literature review'!B18)</f>
        <v>18</v>
      </c>
      <c r="I157" s="51" t="str">
        <f>ROW('[1]Literature review'!D7)&amp;", "&amp;ROW('[1]Literature review'!B18)</f>
        <v>7, 18</v>
      </c>
      <c r="J157" s="52">
        <f>ROW('[1]Literature review'!D18)</f>
        <v>18</v>
      </c>
      <c r="K157" s="51" t="str">
        <f>ROW('[1]Literature review'!F7)&amp;", "&amp;ROW('[1]Literature review'!D18)&amp;", "&amp;ROW('[1]Literature review'!B33)&amp;", "&amp;ROW('[1]Literature review'!B43)</f>
        <v>7, 18, 33, 43</v>
      </c>
      <c r="L157" s="51" t="str">
        <f>ROW('[1]Literature review'!G7)&amp;", "&amp;ROW('[1]Literature review'!E18)&amp;", "&amp;ROW('[1]Literature review'!B33)&amp;", "&amp;ROW('[1]Literature review'!B43)</f>
        <v>7, 18, 33, 43</v>
      </c>
      <c r="M157" s="51" t="str">
        <f>ROW('[1]Literature review'!H7)&amp;", "&amp;ROW('[1]Literature review'!F18)&amp;", "&amp;ROW('[1]Literature review'!B43)</f>
        <v>7, 18, 43</v>
      </c>
      <c r="N157" s="51" t="str">
        <f>ROW('[1]Literature review'!I7)&amp;", "&amp;ROW('[1]Literature review'!B43)</f>
        <v>7, 43</v>
      </c>
      <c r="O157" s="51" t="str">
        <f>ROW('[1]Literature review'!J7)&amp;", "&amp;ROW('[1]Literature review'!B33)</f>
        <v>7, 33</v>
      </c>
      <c r="P157" s="51" t="str">
        <f>ROW('[1]Literature review'!K7)&amp;", "&amp;ROW('[1]Literature review'!B33)</f>
        <v>7, 33</v>
      </c>
      <c r="Q157" s="24"/>
      <c r="R157" s="24"/>
      <c r="S157" s="24"/>
      <c r="T157" s="24"/>
    </row>
    <row r="158" spans="1:20" s="25" customFormat="1" ht="17" thickBot="1" x14ac:dyDescent="0.25">
      <c r="A158" s="114"/>
      <c r="B158" s="31" t="s">
        <v>32</v>
      </c>
      <c r="C158" s="65"/>
      <c r="D158" s="34"/>
      <c r="E158" s="45"/>
      <c r="F158" s="45"/>
      <c r="G158" s="52" t="str">
        <f>ROW('[1]Literature review'!B7)&amp;", "&amp;ROW('[1]Literature review'!B10)&amp;", "&amp;ROW('[1]Literature review'!B33)&amp;", "&amp;ROW('[1]Literature review'!B43)</f>
        <v>7, 10, 33, 43</v>
      </c>
      <c r="H158" s="52" t="str">
        <f>ROW('[1]Literature review'!B10)&amp;", "&amp;ROW('[1]Literature review'!B18)</f>
        <v>10, 18</v>
      </c>
      <c r="I158" s="52" t="str">
        <f>ROW('[1]Literature review'!D7)&amp;", "&amp;ROW('[1]Literature review'!B10)&amp;", "&amp;ROW('[1]Literature review'!B18)</f>
        <v>7, 10, 18</v>
      </c>
      <c r="J158" s="52" t="str">
        <f>ROW('[1]Literature review'!B10)&amp;", "&amp;ROW('[1]Literature review'!B18)</f>
        <v>10, 18</v>
      </c>
      <c r="K158" s="52" t="str">
        <f>ROW('[1]Literature review'!F7)&amp;", "&amp;ROW('[1]Literature review'!D10)&amp;", "&amp;ROW('[1]Literature review'!D18)&amp;", "&amp;ROW('[1]Literature review'!B33)&amp;", "&amp;ROW('[1]Literature review'!B43)</f>
        <v>7, 10, 18, 33, 43</v>
      </c>
      <c r="L158" s="52" t="str">
        <f>ROW('[1]Literature review'!G7)&amp;", "&amp;ROW('[1]Literature review'!E10)&amp;", "&amp;ROW('[1]Literature review'!E18)&amp;", "&amp;ROW('[1]Literature review'!B33)&amp;", "&amp;ROW('[1]Literature review'!B43)</f>
        <v>7, 10, 18, 33, 43</v>
      </c>
      <c r="M158" s="52" t="str">
        <f>ROW('[1]Literature review'!H7)&amp;", "&amp;ROW('[1]Literature review'!F10)&amp;", "&amp;ROW('[1]Literature review'!F18)&amp;", "&amp;ROW('[1]Literature review'!B43)</f>
        <v>7, 10, 18, 43</v>
      </c>
      <c r="N158" s="52" t="str">
        <f>ROW('[1]Literature review'!I7)&amp;", "&amp;ROW('[1]Literature review'!B10)&amp;", "&amp;ROW('[1]Literature review'!B43)</f>
        <v>7, 10, 43</v>
      </c>
      <c r="O158" s="52" t="str">
        <f>ROW('[1]Literature review'!J7)&amp;", "&amp;ROW('[1]Literature review'!B33)</f>
        <v>7, 33</v>
      </c>
      <c r="P158" s="52" t="str">
        <f>ROW('[1]Literature review'!K7)&amp;", "&amp;ROW('[1]Literature review'!B33)</f>
        <v>7, 33</v>
      </c>
      <c r="Q158" s="24"/>
      <c r="R158" s="24"/>
      <c r="S158" s="24"/>
      <c r="T158" s="24"/>
    </row>
    <row r="159" spans="1:20" s="25" customFormat="1" x14ac:dyDescent="0.2">
      <c r="A159" s="112" t="s">
        <v>64</v>
      </c>
      <c r="B159" s="38" t="s">
        <v>28</v>
      </c>
      <c r="C159" s="39" t="str">
        <f>"("&amp;ROW('[1]Literature review'!B37)&amp;")"</f>
        <v>(37)</v>
      </c>
      <c r="D159" s="40" t="str">
        <f>"("&amp;ROW('[1]Literature review'!C37)&amp;")"</f>
        <v>(37)</v>
      </c>
      <c r="E159" s="53" t="str">
        <f>"("&amp;ROW('[1]Literature review'!C37)&amp;")"&amp;", "&amp;ROW('[1]Literature review'!B39)</f>
        <v>(37), 39</v>
      </c>
      <c r="F159" s="40" t="str">
        <f>"("&amp;ROW('[1]Literature review'!E37)&amp;")"</f>
        <v>(37)</v>
      </c>
      <c r="G159" s="53">
        <f>ROW('[1]Literature review'!B18)</f>
        <v>18</v>
      </c>
      <c r="H159" s="53" t="str">
        <f>ROW('[1]Literature review'!A18)&amp;", "&amp;"("&amp;ROW('[1]Literature review'!E37)&amp;")"&amp;", "&amp;ROW('[1]Literature review'!A39)</f>
        <v>18, (37), 39</v>
      </c>
      <c r="I159" s="53" t="str">
        <f>ROW('[1]Literature review'!B18)&amp;", "&amp;"("&amp;ROW('[1]Literature review'!F37)&amp;")"&amp;", "&amp;ROW('[1]Literature review'!B39)</f>
        <v>18, (37), 39</v>
      </c>
      <c r="J159" s="40" t="str">
        <f>ROW('[1]Literature review'!A18)&amp;", "&amp;"("&amp;ROW('[1]Literature review'!I37)&amp;")"</f>
        <v>18, (37)</v>
      </c>
      <c r="K159" s="53" t="str">
        <f>ROW('[1]Literature review'!B18)&amp;", "&amp;"("&amp;ROW('[1]Literature review'!I37)&amp;")"</f>
        <v>18, (37)</v>
      </c>
      <c r="L159" s="53" t="str">
        <f>ROW('[1]Literature review'!C18)&amp;", "&amp;"("&amp;ROW('[1]Literature review'!J37)&amp;")"</f>
        <v>18, (37)</v>
      </c>
      <c r="M159" s="53" t="str">
        <f>ROW('[1]Literature review'!B18)&amp;", "&amp;"("&amp;ROW('[1]Literature review'!J37)&amp;")"&amp;", "&amp;ROW('[1]Literature review'!B39)</f>
        <v>18, (37), 39</v>
      </c>
      <c r="N159" s="53" t="str">
        <f>"("&amp;ROW('[1]Literature review'!L37)&amp;")"&amp;", "&amp;ROW('[1]Literature review'!K39)</f>
        <v>(37), 39</v>
      </c>
      <c r="O159" s="40" t="str">
        <f>"("&amp;ROW('[1]Literature review'!N37)&amp;")"</f>
        <v>(37)</v>
      </c>
      <c r="P159" s="40" t="str">
        <f>"("&amp;ROW('[1]Literature review'!O37)&amp;")"</f>
        <v>(37)</v>
      </c>
      <c r="Q159" s="24"/>
      <c r="R159" s="24"/>
      <c r="S159" s="24"/>
      <c r="T159" s="24"/>
    </row>
    <row r="160" spans="1:20" s="25" customFormat="1" x14ac:dyDescent="0.2">
      <c r="A160" s="113"/>
      <c r="B160" s="21" t="s">
        <v>29</v>
      </c>
      <c r="C160" s="26"/>
      <c r="D160" s="27"/>
      <c r="E160" s="51">
        <f>ROW('[1]Literature review'!B39)</f>
        <v>39</v>
      </c>
      <c r="F160" s="44"/>
      <c r="G160" s="51" t="str">
        <f>ROW('[1]Literature review'!B9)&amp;", "&amp;ROW('[1]Literature review'!B14)&amp;", "&amp;ROW('[1]Literature review'!B18)&amp;", "&amp;ROW('[1]Literature review'!B20)&amp;", "&amp;ROW('[1]Literature review'!B33)</f>
        <v>9, 14, 18, 20, 33</v>
      </c>
      <c r="H160" s="51" t="str">
        <f>ROW('[1]Literature review'!D14)&amp;", "&amp;ROW('[1]Literature review'!B18)&amp;", "&amp;ROW('[1]Literature review'!B20)&amp;", "&amp;ROW('[1]Literature review'!B39)</f>
        <v>14, 18, 20, 39</v>
      </c>
      <c r="I160" s="51" t="str">
        <f>ROW('[1]Literature review'!B14)&amp;", "&amp;ROW('[1]Literature review'!B18)&amp;", "&amp;ROW('[1]Literature review'!B20)&amp;", "&amp;ROW('[1]Literature review'!B39)</f>
        <v>14, 18, 20, 39</v>
      </c>
      <c r="J160" s="51" t="str">
        <f>ROW('[1]Literature review'!B14)&amp;", "&amp;ROW('[1]Literature review'!B18)&amp;", "&amp;ROW('[1]Literature review'!B20)</f>
        <v>14, 18, 20</v>
      </c>
      <c r="K160" s="51" t="str">
        <f>ROW('[1]Literature review'!F9)&amp;", "&amp;ROW('[1]Literature review'!B14)&amp;", "&amp;ROW('[1]Literature review'!B18)&amp;", "&amp;ROW('[1]Literature review'!B20)&amp;", "&amp;ROW('[1]Literature review'!B33)</f>
        <v>9, 14, 18, 20, 33</v>
      </c>
      <c r="L160" s="51" t="str">
        <f>ROW('[1]Literature review'!B14)&amp;", "&amp;ROW('[1]Literature review'!B18)&amp;", "&amp;ROW('[1]Literature review'!B20)</f>
        <v>14, 18, 20</v>
      </c>
      <c r="M160" s="51" t="str">
        <f>ROW('[1]Literature review'!D14)&amp;", "&amp;ROW('[1]Literature review'!B20)&amp;", "&amp;ROW('[1]Literature review'!B39)&amp;", "&amp;ROW('[1]Literature review'!B18)</f>
        <v>14, 20, 39, 18</v>
      </c>
      <c r="N160" s="51" t="str">
        <f>ROW('[1]Literature review'!D14)&amp;", "&amp;ROW('[1]Literature review'!B20)&amp;", "&amp;ROW('[1]Literature review'!B39)</f>
        <v>14, 20, 39</v>
      </c>
      <c r="O160" s="51" t="str">
        <f>ROW('[1]Literature review'!B14)&amp;", "&amp;ROW('[1]Literature review'!B20)&amp;", "&amp;ROW('[1]Literature review'!B33)</f>
        <v>14, 20, 33</v>
      </c>
      <c r="P160" s="51" t="str">
        <f>ROW('[1]Literature review'!C14)&amp;", "&amp;ROW('[1]Literature review'!B20)&amp;", "&amp;ROW('[1]Literature review'!B33)</f>
        <v>14, 20, 33</v>
      </c>
      <c r="Q160" s="24"/>
      <c r="R160" s="24"/>
      <c r="S160" s="24"/>
      <c r="T160" s="24"/>
    </row>
    <row r="161" spans="1:20" s="25" customFormat="1" x14ac:dyDescent="0.2">
      <c r="A161" s="113"/>
      <c r="B161" s="21" t="s">
        <v>30</v>
      </c>
      <c r="C161" s="26"/>
      <c r="D161" s="27"/>
      <c r="E161" s="51">
        <f>ROW('[1]Literature review'!B39)</f>
        <v>39</v>
      </c>
      <c r="F161" s="44"/>
      <c r="G161" s="51" t="str">
        <f>ROW('[1]Literature review'!B9)&amp;", "&amp;ROW('[1]Literature review'!B14)&amp;", "&amp;ROW('[1]Literature review'!B18)&amp;", "&amp;ROW('[1]Literature review'!B20)&amp;", "&amp;ROW('[1]Literature review'!B30)</f>
        <v>9, 14, 18, 20, 30</v>
      </c>
      <c r="H161" s="51" t="str">
        <f>ROW('[1]Literature review'!D14)&amp;", "&amp;ROW('[1]Literature review'!B18)&amp;", "&amp;ROW('[1]Literature review'!B20)&amp;", "&amp;ROW('[1]Literature review'!B39)</f>
        <v>14, 18, 20, 39</v>
      </c>
      <c r="I161" s="51" t="str">
        <f>ROW('[1]Literature review'!B14)&amp;", "&amp;ROW('[1]Literature review'!B18)&amp;", "&amp;ROW('[1]Literature review'!B20)&amp;", "&amp;ROW('[1]Literature review'!B39)</f>
        <v>14, 18, 20, 39</v>
      </c>
      <c r="J161" s="51" t="str">
        <f>ROW('[1]Literature review'!B14)&amp;", "&amp;ROW('[1]Literature review'!B18)&amp;", "&amp;ROW('[1]Literature review'!B20)</f>
        <v>14, 18, 20</v>
      </c>
      <c r="K161" s="51" t="str">
        <f>ROW('[1]Literature review'!F9)&amp;", "&amp;ROW('[1]Literature review'!B14)&amp;", "&amp;ROW('[1]Literature review'!B18)&amp;", "&amp;ROW('[1]Literature review'!B20)</f>
        <v>9, 14, 18, 20</v>
      </c>
      <c r="L161" s="51" t="str">
        <f>ROW('[1]Literature review'!B14)&amp;", "&amp;ROW('[1]Literature review'!B18)&amp;", "&amp;ROW('[1]Literature review'!B20)&amp;", "&amp;ROW('[1]Literature review'!B30)</f>
        <v>14, 18, 20, 30</v>
      </c>
      <c r="M161" s="51" t="str">
        <f>ROW('[1]Literature review'!D14)&amp;", "&amp;ROW('[1]Literature review'!B20)&amp;", "&amp;ROW('[1]Literature review'!B39)&amp;", "&amp;ROW('[1]Literature review'!B18)&amp;", "&amp;ROW('[1]Literature review'!B30)</f>
        <v>14, 20, 39, 18, 30</v>
      </c>
      <c r="N161" s="51" t="str">
        <f>ROW('[1]Literature review'!D14)&amp;", "&amp;ROW('[1]Literature review'!B20)&amp;", "&amp;ROW('[1]Literature review'!B39)</f>
        <v>14, 20, 39</v>
      </c>
      <c r="O161" s="51" t="str">
        <f>ROW('[1]Literature review'!B14)&amp;", "&amp;ROW('[1]Literature review'!B20)</f>
        <v>14, 20</v>
      </c>
      <c r="P161" s="51" t="str">
        <f>ROW('[1]Literature review'!C14)&amp;", "&amp;ROW('[1]Literature review'!B20)</f>
        <v>14, 20</v>
      </c>
      <c r="Q161" s="24"/>
      <c r="R161" s="24"/>
      <c r="S161" s="24"/>
      <c r="T161" s="24"/>
    </row>
    <row r="162" spans="1:20" s="25" customFormat="1" ht="28" x14ac:dyDescent="0.2">
      <c r="A162" s="113"/>
      <c r="B162" s="21" t="s">
        <v>31</v>
      </c>
      <c r="C162" s="26"/>
      <c r="D162" s="27"/>
      <c r="E162" s="44"/>
      <c r="F162" s="44"/>
      <c r="G162" s="54" t="str">
        <f>ROW('[1]Literature review'!B9)&amp;", "&amp;ROW('[1]Literature review'!B14)&amp;", "&amp;ROW('[1]Literature review'!B16)&amp;", "&amp;ROW('[1]Literature review'!B18)&amp;", "&amp;ROW('[1]Literature review'!B20)&amp;", "&amp;ROW('[1]Literature review'!B25)&amp;", "&amp;ROW('[1]Literature review'!B30)&amp;", "&amp;ROW('[1]Literature review'!B33)&amp;", "&amp;ROW('[1]Literature review'!B35)&amp;", "&amp;ROW('[1]Literature review'!B43)</f>
        <v>9, 14, 16, 18, 20, 25, 30, 33, 35, 43</v>
      </c>
      <c r="H162" s="51" t="str">
        <f>ROW('[1]Literature review'!B14)&amp;", "&amp;ROW('[1]Literature review'!B18)&amp;", "&amp;ROW('[1]Literature review'!B20)</f>
        <v>14, 18, 20</v>
      </c>
      <c r="I162" s="51" t="str">
        <f>ROW('[1]Literature review'!B14)&amp;", "&amp;ROW('[1]Literature review'!B16)&amp;", "&amp;ROW('[1]Literature review'!B18)&amp;", "&amp;ROW('[1]Literature review'!B20)</f>
        <v>14, 16, 18, 20</v>
      </c>
      <c r="J162" s="51" t="str">
        <f>ROW('[1]Literature review'!B14)&amp;", "&amp;ROW('[1]Literature review'!B18)&amp;", "&amp;ROW('[1]Literature review'!B20)</f>
        <v>14, 18, 20</v>
      </c>
      <c r="K162" s="54" t="str">
        <f>ROW('[1]Literature review'!F9)&amp;", "&amp;ROW('[1]Literature review'!B14)&amp;", "&amp;ROW('[1]Literature review'!B16)&amp;", "&amp;ROW('[1]Literature review'!B18)&amp;", "&amp;ROW('[1]Literature review'!B20)&amp;", "&amp;ROW('[1]Literature review'!B25)&amp;", "&amp;ROW('[1]Literature review'!B33)&amp;", "&amp;ROW('[1]Literature review'!B35)&amp;", "&amp;ROW('[1]Literature review'!B43)</f>
        <v>9, 14, 16, 18, 20, 25, 33, 35, 43</v>
      </c>
      <c r="L162" s="54" t="str">
        <f>ROW('[1]Literature review'!B14)&amp;", "&amp;ROW('[1]Literature review'!B16)&amp;", "&amp;ROW('[1]Literature review'!B18)&amp;", "&amp;ROW('[1]Literature review'!B20)&amp;", "&amp;ROW('[1]Literature review'!B30)&amp;", "&amp;ROW('[1]Literature review'!B35)&amp;", "&amp;ROW('[1]Literature review'!B43)</f>
        <v>14, 16, 18, 20, 30, 35, 43</v>
      </c>
      <c r="M162" s="54" t="str">
        <f>ROW('[1]Literature review'!B14)&amp;", "&amp;ROW('[1]Literature review'!B16)&amp;", "&amp;ROW('[1]Literature review'!B18)&amp;", "&amp;ROW('[1]Literature review'!B20)&amp;", "&amp;ROW('[1]Literature review'!B25)&amp;", "&amp;ROW('[1]Literature review'!B30)&amp;", "&amp;ROW('[1]Literature review'!B43)</f>
        <v>14, 16, 18, 20, 25, 30, 43</v>
      </c>
      <c r="N162" s="51" t="str">
        <f>ROW('[1]Literature review'!B14)&amp;", "&amp;ROW('[1]Literature review'!B16)&amp;", "&amp;ROW('[1]Literature review'!B20)&amp;", "&amp;ROW('[1]Literature review'!B25)&amp;", "&amp;ROW('[1]Literature review'!B43)</f>
        <v>14, 16, 20, 25, 43</v>
      </c>
      <c r="O162" s="51" t="str">
        <f>ROW('[1]Literature review'!B14)&amp;", "&amp;ROW('[1]Literature review'!B16)&amp;", "&amp;ROW('[1]Literature review'!B20)&amp;", "&amp;ROW('[1]Literature review'!B25)&amp;", "&amp;ROW('[1]Literature review'!B33)</f>
        <v>14, 16, 20, 25, 33</v>
      </c>
      <c r="P162" s="51" t="str">
        <f>ROW('[1]Literature review'!C14)&amp;", "&amp;ROW('[1]Literature review'!B20)&amp;", "&amp;ROW('[1]Literature review'!B33)</f>
        <v>14, 20, 33</v>
      </c>
      <c r="Q162" s="24"/>
      <c r="R162" s="24"/>
      <c r="S162" s="24"/>
      <c r="T162" s="24"/>
    </row>
    <row r="163" spans="1:20" s="25" customFormat="1" ht="28" x14ac:dyDescent="0.2">
      <c r="A163" s="113"/>
      <c r="B163" s="21" t="s">
        <v>32</v>
      </c>
      <c r="C163" s="22">
        <f>ROW('[1]Literature review'!B44)</f>
        <v>44</v>
      </c>
      <c r="D163" s="27"/>
      <c r="E163" s="44"/>
      <c r="F163" s="44"/>
      <c r="G163" s="55" t="str">
        <f>ROW('[1]Literature review'!B6)&amp;", "&amp;ROW('[1]Literature review'!B7)&amp;", "&amp;ROW('[1]Literature review'!B9)&amp;", "&amp;ROW('[1]Literature review'!B13)&amp;", "&amp;ROW('[1]Literature review'!B14)&amp;", "&amp;ROW('[1]Literature review'!B16)&amp;", "&amp;ROW('[1]Literature review'!B18)&amp;", "&amp;ROW('[1]Literature review'!B19)&amp;", "&amp;ROW('[1]Literature review'!B20)&amp;", "&amp;ROW('[1]Literature review'!B23)&amp;", "&amp;ROW('[1]Literature review'!B25)&amp;", "&amp;ROW('[1]Literature review'!B27)&amp;", "&amp;ROW('[1]Literature review'!B28)&amp;", "&amp;ROW('[1]Literature review'!B30)&amp;", "&amp;ROW('[1]Literature review'!B33)&amp;", "&amp;ROW('[1]Literature review'!B43)</f>
        <v>6, 7, 9, 13, 14, 16, 18, 19, 20, 23, 25, 27, 28, 30, 33, 43</v>
      </c>
      <c r="H163" s="51" t="str">
        <f>ROW('[1]Literature review'!B14)&amp;", "&amp;ROW('[1]Literature review'!B18)&amp;", "&amp;ROW('[1]Literature review'!B20)&amp;", "&amp;ROW('[1]Literature review'!B44)</f>
        <v>14, 18, 20, 44</v>
      </c>
      <c r="I163" s="54" t="str">
        <f>ROW('[1]Literature review'!D7)&amp;", "&amp;ROW('[1]Literature review'!B14)&amp;", "&amp;ROW('[1]Literature review'!B16)&amp;", "&amp;ROW('[1]Literature review'!B18)&amp;", "&amp;ROW('[1]Literature review'!B19)&amp;", "&amp;ROW('[1]Literature review'!B20)&amp;", "&amp;ROW('[1]Literature review'!B23)&amp;", "&amp;ROW('[1]Literature review'!B44)</f>
        <v>7, 14, 16, 18, 19, 20, 23, 44</v>
      </c>
      <c r="J163" s="51" t="str">
        <f>ROW('[1]Literature review'!B14)&amp;", "&amp;ROW('[1]Literature review'!B18)&amp;", "&amp;ROW('[1]Literature review'!B20)</f>
        <v>14, 18, 20</v>
      </c>
      <c r="K163" s="57" t="str">
        <f>ROW('[1]Literature review'!F6)&amp;", "&amp;ROW('[1]Literature review'!F7)&amp;", "&amp;ROW('[1]Literature review'!F9)&amp;", "&amp;ROW('[1]Literature review'!B13)&amp;", "&amp;ROW('[1]Literature review'!B14)&amp;", "&amp;ROW('[1]Literature review'!B16)&amp;", "&amp;ROW('[1]Literature review'!B18)&amp;", "&amp;ROW('[1]Literature review'!B19)&amp;", "&amp;ROW('[1]Literature review'!B20)&amp;", "&amp;ROW('[1]Literature review'!B23)&amp;", "&amp;ROW('[1]Literature review'!B25)&amp;", "&amp;ROW('[1]Literature review'!B27)&amp;", "&amp;ROW('[1]Literature review'!B33)&amp;", "&amp;ROW('[1]Literature review'!B43)</f>
        <v>6, 7, 9, 13, 14, 16, 18, 19, 20, 23, 25, 27, 33, 43</v>
      </c>
      <c r="L163" s="57" t="str">
        <f>ROW('[1]Literature review'!G6)&amp;", "&amp;ROW('[1]Literature review'!G7)&amp;", "&amp;ROW('[1]Literature review'!B13)&amp;", "&amp;ROW('[1]Literature review'!B14)&amp;", "&amp;ROW('[1]Literature review'!B16)&amp;", "&amp;ROW('[1]Literature review'!B18)&amp;", "&amp;ROW('[1]Literature review'!B19)&amp;", "&amp;ROW('[1]Literature review'!B20)&amp;", "&amp;ROW('[1]Literature review'!B23)&amp;", "&amp;ROW('[1]Literature review'!B27)&amp;", "&amp;ROW('[1]Literature review'!B28)&amp;", "&amp;ROW('[1]Literature review'!B30)&amp;", "&amp;ROW('[1]Literature review'!B43)</f>
        <v>6, 7, 13, 14, 16, 18, 19, 20, 23, 27, 28, 30, 43</v>
      </c>
      <c r="M163" s="57" t="str">
        <f>ROW('[1]Literature review'!H7)&amp;", "&amp;ROW('[1]Literature review'!B13)&amp;", "&amp;ROW('[1]Literature review'!B14)&amp;", "&amp;ROW('[1]Literature review'!B16)&amp;", "&amp;ROW('[1]Literature review'!B19)&amp;", "&amp;ROW('[1]Literature review'!B20)&amp;", "&amp;ROW('[1]Literature review'!B25)&amp;", "&amp;ROW('[1]Literature review'!B27)&amp;", "&amp;ROW('[1]Literature review'!B28)&amp;", "&amp;ROW('[1]Literature review'!B30)&amp;", "&amp;ROW('[1]Literature review'!B43)&amp;", "&amp;ROW('[1]Literature review'!B44)</f>
        <v>7, 13, 14, 16, 19, 20, 25, 27, 28, 30, 43, 44</v>
      </c>
      <c r="N163" s="54" t="str">
        <f>ROW('[1]Literature review'!I7)&amp;", "&amp;ROW('[1]Literature review'!B14)&amp;", "&amp;ROW('[1]Literature review'!B16)&amp;", "&amp;ROW('[1]Literature review'!B19)&amp;", "&amp;ROW('[1]Literature review'!B20)&amp;", "&amp;ROW('[1]Literature review'!B25)&amp;", "&amp;ROW('[1]Literature review'!B28)&amp;", "&amp;ROW('[1]Literature review'!B43)&amp;", "&amp;ROW('[1]Literature review'!B44)</f>
        <v>7, 14, 16, 19, 20, 25, 28, 43, 44</v>
      </c>
      <c r="O163" s="54" t="str">
        <f>ROW('[1]Literature review'!J6)&amp;", "&amp;ROW('[1]Literature review'!J7)&amp;", "&amp;ROW('[1]Literature review'!B14)&amp;", "&amp;ROW('[1]Literature review'!B16)&amp;", "&amp;ROW('[1]Literature review'!B19)&amp;", "&amp;ROW('[1]Literature review'!B20)&amp;", "&amp;ROW('[1]Literature review'!B25)&amp;", "&amp;ROW('[1]Literature review'!B27)&amp;", "&amp;ROW('[1]Literature review'!B33)&amp;", "&amp;ROW('[1]Literature review'!B44)</f>
        <v>6, 7, 14, 16, 19, 20, 25, 27, 33, 44</v>
      </c>
      <c r="P163" s="54" t="str">
        <f>ROW('[1]Literature review'!K6)&amp;", "&amp;ROW('[1]Literature review'!K7)&amp;", "&amp;ROW('[1]Literature review'!C14)&amp;", "&amp;ROW('[1]Literature review'!B19)&amp;", "&amp;ROW('[1]Literature review'!B20)&amp;", "&amp;ROW('[1]Literature review'!B33)</f>
        <v>6, 7, 14, 19, 20, 33</v>
      </c>
      <c r="Q163" s="24"/>
      <c r="R163" s="24"/>
      <c r="S163" s="24"/>
      <c r="T163" s="24"/>
    </row>
  </sheetData>
  <mergeCells count="40">
    <mergeCell ref="A149:A153"/>
    <mergeCell ref="A154:A158"/>
    <mergeCell ref="A159:A163"/>
    <mergeCell ref="A119:A123"/>
    <mergeCell ref="A124:A128"/>
    <mergeCell ref="A129:A133"/>
    <mergeCell ref="A134:A138"/>
    <mergeCell ref="A139:A143"/>
    <mergeCell ref="A144:A148"/>
    <mergeCell ref="C118:P118"/>
    <mergeCell ref="A63:A67"/>
    <mergeCell ref="A68:A72"/>
    <mergeCell ref="A73:A77"/>
    <mergeCell ref="A78:A82"/>
    <mergeCell ref="A83:A87"/>
    <mergeCell ref="A88:A92"/>
    <mergeCell ref="A93:A97"/>
    <mergeCell ref="A98:A102"/>
    <mergeCell ref="A103:A107"/>
    <mergeCell ref="A108:A112"/>
    <mergeCell ref="A113:A117"/>
    <mergeCell ref="A58:A62"/>
    <mergeCell ref="C11:P11"/>
    <mergeCell ref="A12:A16"/>
    <mergeCell ref="A17:A21"/>
    <mergeCell ref="A22:A26"/>
    <mergeCell ref="A27:A31"/>
    <mergeCell ref="A32:A36"/>
    <mergeCell ref="A37:A41"/>
    <mergeCell ref="A42:A46"/>
    <mergeCell ref="A47:A51"/>
    <mergeCell ref="A52:A56"/>
    <mergeCell ref="C57:P57"/>
    <mergeCell ref="A8:A9"/>
    <mergeCell ref="B8:B9"/>
    <mergeCell ref="C8:P8"/>
    <mergeCell ref="C9:G9"/>
    <mergeCell ref="H9:J9"/>
    <mergeCell ref="K9:N9"/>
    <mergeCell ref="O9:P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zoomScale="75" zoomScaleNormal="75" zoomScalePageLayoutView="75" workbookViewId="0">
      <selection activeCell="A4" sqref="A4"/>
    </sheetView>
  </sheetViews>
  <sheetFormatPr baseColWidth="10" defaultRowHeight="16" x14ac:dyDescent="0.2"/>
  <cols>
    <col min="1" max="1" width="43.33203125" customWidth="1"/>
    <col min="2" max="3" width="28.83203125" customWidth="1"/>
    <col min="4" max="4" width="43.33203125" customWidth="1"/>
    <col min="5" max="5" width="76" customWidth="1"/>
  </cols>
  <sheetData>
    <row r="1" spans="1:5" s="82" customFormat="1" ht="45" x14ac:dyDescent="0.2">
      <c r="A1" s="81" t="s">
        <v>65</v>
      </c>
      <c r="B1" s="81" t="s">
        <v>66</v>
      </c>
      <c r="C1" s="81" t="s">
        <v>67</v>
      </c>
      <c r="D1" s="81" t="s">
        <v>68</v>
      </c>
      <c r="E1" s="81" t="s">
        <v>69</v>
      </c>
    </row>
    <row r="2" spans="1:5" s="84" customFormat="1" ht="15" x14ac:dyDescent="0.2">
      <c r="A2" s="83" t="s">
        <v>70</v>
      </c>
      <c r="B2" s="83"/>
      <c r="C2" s="83"/>
      <c r="D2" s="83"/>
      <c r="E2" s="83"/>
    </row>
    <row r="3" spans="1:5" x14ac:dyDescent="0.2">
      <c r="A3" s="88" t="s">
        <v>71</v>
      </c>
      <c r="B3" s="88"/>
      <c r="C3" s="88"/>
      <c r="D3" s="88"/>
      <c r="E3" s="88"/>
    </row>
    <row r="4" spans="1:5" ht="86" customHeight="1" x14ac:dyDescent="0.2">
      <c r="A4" s="85" t="s">
        <v>72</v>
      </c>
      <c r="B4" s="86" t="s">
        <v>73</v>
      </c>
      <c r="C4" s="86" t="s">
        <v>74</v>
      </c>
      <c r="D4" s="86" t="s">
        <v>75</v>
      </c>
      <c r="E4" s="87" t="s">
        <v>76</v>
      </c>
    </row>
    <row r="5" spans="1:5" ht="86" customHeight="1" x14ac:dyDescent="0.2">
      <c r="A5" s="85" t="s">
        <v>77</v>
      </c>
      <c r="B5" s="86" t="s">
        <v>73</v>
      </c>
      <c r="C5" s="86" t="s">
        <v>78</v>
      </c>
      <c r="D5" s="86" t="s">
        <v>79</v>
      </c>
      <c r="E5" s="87" t="s">
        <v>80</v>
      </c>
    </row>
    <row r="6" spans="1:5" ht="86" customHeight="1" x14ac:dyDescent="0.2">
      <c r="A6" s="85" t="s">
        <v>81</v>
      </c>
      <c r="B6" s="86" t="s">
        <v>73</v>
      </c>
      <c r="C6" s="86" t="s">
        <v>78</v>
      </c>
      <c r="D6" s="86" t="s">
        <v>82</v>
      </c>
      <c r="E6" s="87" t="s">
        <v>83</v>
      </c>
    </row>
    <row r="7" spans="1:5" ht="86" customHeight="1" x14ac:dyDescent="0.2">
      <c r="A7" s="86" t="s">
        <v>84</v>
      </c>
      <c r="B7" s="86" t="s">
        <v>73</v>
      </c>
      <c r="C7" s="86" t="s">
        <v>74</v>
      </c>
      <c r="D7" s="86" t="s">
        <v>85</v>
      </c>
      <c r="E7" s="87" t="s">
        <v>83</v>
      </c>
    </row>
    <row r="8" spans="1:5" ht="86" customHeight="1" x14ac:dyDescent="0.2">
      <c r="A8" s="86" t="s">
        <v>86</v>
      </c>
      <c r="B8" s="86" t="s">
        <v>73</v>
      </c>
      <c r="C8" s="86" t="s">
        <v>74</v>
      </c>
      <c r="D8" s="86" t="s">
        <v>87</v>
      </c>
      <c r="E8" s="87" t="s">
        <v>83</v>
      </c>
    </row>
    <row r="9" spans="1:5" ht="86" customHeight="1" x14ac:dyDescent="0.2">
      <c r="A9" s="86" t="s">
        <v>88</v>
      </c>
      <c r="B9" s="86" t="s">
        <v>78</v>
      </c>
      <c r="C9" s="86" t="s">
        <v>78</v>
      </c>
      <c r="D9" s="86" t="s">
        <v>89</v>
      </c>
      <c r="E9" s="87" t="s">
        <v>83</v>
      </c>
    </row>
    <row r="10" spans="1:5" ht="86" customHeight="1" x14ac:dyDescent="0.2">
      <c r="A10" s="86" t="s">
        <v>90</v>
      </c>
      <c r="B10" s="86" t="s">
        <v>78</v>
      </c>
      <c r="C10" s="86" t="s">
        <v>78</v>
      </c>
      <c r="D10" s="86" t="s">
        <v>91</v>
      </c>
      <c r="E10" s="87" t="s">
        <v>83</v>
      </c>
    </row>
    <row r="11" spans="1:5" ht="86" customHeight="1" x14ac:dyDescent="0.2">
      <c r="A11" s="86" t="s">
        <v>92</v>
      </c>
      <c r="B11" s="86" t="s">
        <v>73</v>
      </c>
      <c r="C11" s="86" t="s">
        <v>78</v>
      </c>
      <c r="D11" s="86" t="s">
        <v>91</v>
      </c>
      <c r="E11" s="87" t="s">
        <v>83</v>
      </c>
    </row>
    <row r="12" spans="1:5" ht="86" customHeight="1" x14ac:dyDescent="0.2">
      <c r="A12" s="86" t="s">
        <v>93</v>
      </c>
      <c r="B12" s="86" t="s">
        <v>78</v>
      </c>
      <c r="C12" s="86" t="s">
        <v>78</v>
      </c>
      <c r="D12" s="86" t="s">
        <v>94</v>
      </c>
      <c r="E12" s="87" t="s">
        <v>83</v>
      </c>
    </row>
    <row r="13" spans="1:5" ht="86" customHeight="1" x14ac:dyDescent="0.2">
      <c r="A13" s="86" t="s">
        <v>95</v>
      </c>
      <c r="B13" s="86" t="s">
        <v>78</v>
      </c>
      <c r="C13" s="86" t="s">
        <v>78</v>
      </c>
      <c r="D13" s="86" t="s">
        <v>96</v>
      </c>
      <c r="E13" s="87" t="s">
        <v>83</v>
      </c>
    </row>
    <row r="14" spans="1:5" ht="86" customHeight="1" x14ac:dyDescent="0.2">
      <c r="A14" s="86" t="s">
        <v>97</v>
      </c>
      <c r="B14" s="86" t="s">
        <v>78</v>
      </c>
      <c r="C14" s="86" t="s">
        <v>78</v>
      </c>
      <c r="D14" s="86" t="s">
        <v>98</v>
      </c>
      <c r="E14" s="87" t="s">
        <v>83</v>
      </c>
    </row>
    <row r="15" spans="1:5" ht="86" customHeight="1" x14ac:dyDescent="0.2">
      <c r="A15" s="86" t="s">
        <v>99</v>
      </c>
      <c r="B15" s="86" t="s">
        <v>73</v>
      </c>
      <c r="C15" s="86" t="s">
        <v>74</v>
      </c>
      <c r="D15" s="86" t="s">
        <v>100</v>
      </c>
      <c r="E15" s="87" t="s">
        <v>83</v>
      </c>
    </row>
    <row r="16" spans="1:5" ht="86" customHeight="1" x14ac:dyDescent="0.2">
      <c r="A16" s="86" t="s">
        <v>101</v>
      </c>
      <c r="B16" s="86" t="s">
        <v>78</v>
      </c>
      <c r="C16" s="86" t="s">
        <v>78</v>
      </c>
      <c r="D16" s="86" t="s">
        <v>102</v>
      </c>
      <c r="E16" s="87" t="s">
        <v>83</v>
      </c>
    </row>
    <row r="17" spans="1:5" ht="86" customHeight="1" x14ac:dyDescent="0.2">
      <c r="A17" s="86" t="s">
        <v>103</v>
      </c>
      <c r="B17" s="86" t="s">
        <v>73</v>
      </c>
      <c r="C17" s="86" t="s">
        <v>74</v>
      </c>
      <c r="D17" s="86" t="s">
        <v>104</v>
      </c>
      <c r="E17" s="87" t="s">
        <v>83</v>
      </c>
    </row>
    <row r="18" spans="1:5" ht="86" customHeight="1" x14ac:dyDescent="0.2">
      <c r="A18" s="86" t="s">
        <v>105</v>
      </c>
      <c r="B18" s="86" t="s">
        <v>78</v>
      </c>
      <c r="C18" s="86" t="s">
        <v>78</v>
      </c>
      <c r="D18" s="86" t="s">
        <v>91</v>
      </c>
      <c r="E18" s="87" t="s">
        <v>83</v>
      </c>
    </row>
    <row r="19" spans="1:5" ht="86" customHeight="1" x14ac:dyDescent="0.2">
      <c r="A19" s="86" t="s">
        <v>106</v>
      </c>
      <c r="B19" s="86" t="s">
        <v>73</v>
      </c>
      <c r="C19" s="86" t="s">
        <v>78</v>
      </c>
      <c r="D19" s="86" t="s">
        <v>100</v>
      </c>
      <c r="E19" s="87" t="s">
        <v>83</v>
      </c>
    </row>
    <row r="20" spans="1:5" ht="86" customHeight="1" x14ac:dyDescent="0.2">
      <c r="A20" s="86" t="s">
        <v>107</v>
      </c>
      <c r="B20" s="86" t="s">
        <v>78</v>
      </c>
      <c r="C20" s="86" t="s">
        <v>78</v>
      </c>
      <c r="D20" s="86" t="s">
        <v>108</v>
      </c>
      <c r="E20" s="87" t="s">
        <v>83</v>
      </c>
    </row>
    <row r="21" spans="1:5" ht="86" customHeight="1" x14ac:dyDescent="0.2">
      <c r="A21" s="86" t="s">
        <v>109</v>
      </c>
      <c r="B21" s="86" t="s">
        <v>78</v>
      </c>
      <c r="C21" s="86" t="s">
        <v>78</v>
      </c>
      <c r="D21" s="86" t="s">
        <v>110</v>
      </c>
      <c r="E21" s="87" t="s">
        <v>83</v>
      </c>
    </row>
    <row r="22" spans="1:5" x14ac:dyDescent="0.2">
      <c r="A22" s="88" t="s">
        <v>111</v>
      </c>
      <c r="B22" s="89"/>
      <c r="C22" s="89"/>
      <c r="D22" s="90"/>
      <c r="E22" s="90"/>
    </row>
    <row r="23" spans="1:5" ht="86" customHeight="1" x14ac:dyDescent="0.2">
      <c r="A23" s="86" t="s">
        <v>112</v>
      </c>
      <c r="B23" s="86" t="s">
        <v>73</v>
      </c>
      <c r="C23" s="86" t="s">
        <v>74</v>
      </c>
      <c r="D23" s="86" t="s">
        <v>113</v>
      </c>
      <c r="E23" s="87" t="s">
        <v>114</v>
      </c>
    </row>
    <row r="24" spans="1:5" ht="86" customHeight="1" x14ac:dyDescent="0.2">
      <c r="A24" s="86" t="s">
        <v>115</v>
      </c>
      <c r="B24" s="86" t="s">
        <v>73</v>
      </c>
      <c r="C24" s="86" t="s">
        <v>74</v>
      </c>
      <c r="D24" s="86" t="s">
        <v>116</v>
      </c>
      <c r="E24" s="87" t="s">
        <v>83</v>
      </c>
    </row>
    <row r="25" spans="1:5" ht="86" customHeight="1" x14ac:dyDescent="0.2">
      <c r="A25" s="86" t="s">
        <v>117</v>
      </c>
      <c r="B25" s="86" t="s">
        <v>73</v>
      </c>
      <c r="C25" s="86" t="s">
        <v>74</v>
      </c>
      <c r="D25" s="86" t="s">
        <v>118</v>
      </c>
      <c r="E25" s="87" t="s">
        <v>83</v>
      </c>
    </row>
    <row r="26" spans="1:5" ht="86" customHeight="1" x14ac:dyDescent="0.2">
      <c r="A26" s="86" t="s">
        <v>119</v>
      </c>
      <c r="B26" s="86" t="s">
        <v>73</v>
      </c>
      <c r="C26" s="86" t="s">
        <v>74</v>
      </c>
      <c r="D26" s="86" t="s">
        <v>120</v>
      </c>
      <c r="E26" s="87" t="s">
        <v>83</v>
      </c>
    </row>
    <row r="27" spans="1:5" ht="86" customHeight="1" x14ac:dyDescent="0.2">
      <c r="A27" s="86" t="s">
        <v>121</v>
      </c>
      <c r="B27" s="86" t="s">
        <v>73</v>
      </c>
      <c r="C27" s="86" t="s">
        <v>74</v>
      </c>
      <c r="D27" s="86" t="s">
        <v>122</v>
      </c>
      <c r="E27" s="87" t="s">
        <v>83</v>
      </c>
    </row>
    <row r="28" spans="1:5" ht="86" customHeight="1" x14ac:dyDescent="0.2">
      <c r="A28" s="86" t="s">
        <v>123</v>
      </c>
      <c r="B28" s="86" t="s">
        <v>124</v>
      </c>
      <c r="C28" s="86" t="s">
        <v>74</v>
      </c>
      <c r="D28" s="86" t="s">
        <v>125</v>
      </c>
      <c r="E28" s="87" t="s">
        <v>126</v>
      </c>
    </row>
    <row r="29" spans="1:5" ht="86" customHeight="1" x14ac:dyDescent="0.2">
      <c r="A29" s="86" t="s">
        <v>127</v>
      </c>
      <c r="B29" s="86" t="s">
        <v>73</v>
      </c>
      <c r="C29" s="86" t="s">
        <v>74</v>
      </c>
      <c r="D29" s="86" t="s">
        <v>128</v>
      </c>
      <c r="E29" s="87" t="s">
        <v>129</v>
      </c>
    </row>
    <row r="30" spans="1:5" ht="86" customHeight="1" x14ac:dyDescent="0.2">
      <c r="A30" s="86" t="s">
        <v>130</v>
      </c>
      <c r="B30" s="86" t="s">
        <v>73</v>
      </c>
      <c r="C30" s="86" t="s">
        <v>74</v>
      </c>
      <c r="D30" s="86" t="s">
        <v>131</v>
      </c>
      <c r="E30" s="87" t="s">
        <v>132</v>
      </c>
    </row>
    <row r="31" spans="1:5" ht="86" customHeight="1" x14ac:dyDescent="0.2">
      <c r="A31" s="86" t="s">
        <v>133</v>
      </c>
      <c r="B31" s="86" t="s">
        <v>73</v>
      </c>
      <c r="C31" s="86" t="s">
        <v>74</v>
      </c>
      <c r="D31" s="86" t="s">
        <v>134</v>
      </c>
      <c r="E31" s="87" t="s">
        <v>135</v>
      </c>
    </row>
    <row r="32" spans="1:5" ht="86" customHeight="1" x14ac:dyDescent="0.2">
      <c r="A32" s="86" t="s">
        <v>136</v>
      </c>
      <c r="B32" s="86" t="s">
        <v>73</v>
      </c>
      <c r="C32" s="86" t="s">
        <v>74</v>
      </c>
      <c r="D32" s="86" t="s">
        <v>137</v>
      </c>
      <c r="E32" s="87" t="s">
        <v>138</v>
      </c>
    </row>
    <row r="33" spans="1:5" ht="86" customHeight="1" x14ac:dyDescent="0.2">
      <c r="A33" s="91" t="s">
        <v>139</v>
      </c>
      <c r="B33" s="86" t="s">
        <v>73</v>
      </c>
      <c r="C33" s="86" t="s">
        <v>74</v>
      </c>
      <c r="D33" s="86" t="s">
        <v>140</v>
      </c>
      <c r="E33" s="87" t="s">
        <v>83</v>
      </c>
    </row>
    <row r="34" spans="1:5" ht="86" customHeight="1" x14ac:dyDescent="0.2">
      <c r="A34" s="91" t="s">
        <v>141</v>
      </c>
      <c r="B34" s="86" t="s">
        <v>73</v>
      </c>
      <c r="C34" s="86" t="s">
        <v>74</v>
      </c>
      <c r="D34" s="86" t="s">
        <v>142</v>
      </c>
      <c r="E34" s="87" t="s">
        <v>143</v>
      </c>
    </row>
    <row r="35" spans="1:5" ht="86" customHeight="1" x14ac:dyDescent="0.2">
      <c r="A35" s="91" t="s">
        <v>144</v>
      </c>
      <c r="B35" s="86" t="s">
        <v>73</v>
      </c>
      <c r="C35" s="86" t="s">
        <v>74</v>
      </c>
      <c r="D35" s="86" t="s">
        <v>145</v>
      </c>
      <c r="E35" s="87" t="s">
        <v>146</v>
      </c>
    </row>
    <row r="36" spans="1:5" ht="86" customHeight="1" x14ac:dyDescent="0.2">
      <c r="A36" s="91" t="s">
        <v>147</v>
      </c>
      <c r="B36" s="86" t="s">
        <v>73</v>
      </c>
      <c r="C36" s="86" t="s">
        <v>74</v>
      </c>
      <c r="D36" s="86" t="s">
        <v>148</v>
      </c>
      <c r="E36" s="87" t="s">
        <v>146</v>
      </c>
    </row>
    <row r="37" spans="1:5" ht="86" customHeight="1" x14ac:dyDescent="0.2">
      <c r="A37" s="91" t="s">
        <v>149</v>
      </c>
      <c r="B37" s="86"/>
      <c r="C37" s="86"/>
      <c r="D37" s="86" t="s">
        <v>102</v>
      </c>
      <c r="E37" s="87" t="s">
        <v>150</v>
      </c>
    </row>
    <row r="38" spans="1:5" ht="86" customHeight="1" x14ac:dyDescent="0.2">
      <c r="A38" s="92" t="s">
        <v>151</v>
      </c>
      <c r="B38" s="86" t="s">
        <v>73</v>
      </c>
      <c r="C38" s="86" t="s">
        <v>74</v>
      </c>
      <c r="D38" s="86" t="s">
        <v>152</v>
      </c>
      <c r="E38" s="87" t="s">
        <v>83</v>
      </c>
    </row>
    <row r="39" spans="1:5" ht="86" customHeight="1" x14ac:dyDescent="0.2">
      <c r="A39" s="85" t="s">
        <v>153</v>
      </c>
      <c r="B39" s="86" t="s">
        <v>73</v>
      </c>
      <c r="C39" s="86" t="s">
        <v>74</v>
      </c>
      <c r="D39" s="86" t="s">
        <v>154</v>
      </c>
      <c r="E39" s="87" t="s">
        <v>155</v>
      </c>
    </row>
    <row r="40" spans="1:5" ht="86" customHeight="1" x14ac:dyDescent="0.2">
      <c r="A40" s="85" t="s">
        <v>156</v>
      </c>
      <c r="B40" s="86" t="s">
        <v>73</v>
      </c>
      <c r="C40" s="86" t="s">
        <v>74</v>
      </c>
      <c r="D40" s="86" t="s">
        <v>157</v>
      </c>
      <c r="E40" s="87" t="s">
        <v>83</v>
      </c>
    </row>
    <row r="41" spans="1:5" ht="86" customHeight="1" x14ac:dyDescent="0.2">
      <c r="A41" s="85" t="s">
        <v>158</v>
      </c>
      <c r="B41" s="86" t="s">
        <v>73</v>
      </c>
      <c r="C41" s="86" t="s">
        <v>74</v>
      </c>
      <c r="D41" s="86" t="s">
        <v>102</v>
      </c>
      <c r="E41" s="87" t="s">
        <v>83</v>
      </c>
    </row>
    <row r="42" spans="1:5" x14ac:dyDescent="0.2">
      <c r="A42" s="88" t="s">
        <v>159</v>
      </c>
      <c r="B42" s="89"/>
      <c r="C42" s="89"/>
      <c r="D42" s="90"/>
      <c r="E42" s="90"/>
    </row>
    <row r="43" spans="1:5" ht="86" customHeight="1" x14ac:dyDescent="0.2">
      <c r="A43" s="86" t="s">
        <v>160</v>
      </c>
      <c r="B43" s="86" t="s">
        <v>73</v>
      </c>
      <c r="C43" s="86" t="s">
        <v>78</v>
      </c>
      <c r="D43" s="86" t="s">
        <v>161</v>
      </c>
      <c r="E43" s="87" t="s">
        <v>80</v>
      </c>
    </row>
    <row r="44" spans="1:5" ht="86" customHeight="1" x14ac:dyDescent="0.2">
      <c r="A44" s="86" t="s">
        <v>162</v>
      </c>
      <c r="B44" s="86" t="s">
        <v>73</v>
      </c>
      <c r="C44" s="86" t="s">
        <v>78</v>
      </c>
      <c r="D44" s="86" t="s">
        <v>163</v>
      </c>
      <c r="E44" s="87" t="s">
        <v>83</v>
      </c>
    </row>
    <row r="45" spans="1:5" ht="86" customHeight="1" x14ac:dyDescent="0.2">
      <c r="A45" s="85" t="s">
        <v>164</v>
      </c>
      <c r="B45" s="86"/>
      <c r="C45" s="86"/>
      <c r="D45" s="86" t="s">
        <v>165</v>
      </c>
      <c r="E45" s="87" t="s">
        <v>83</v>
      </c>
    </row>
    <row r="46" spans="1:5" ht="86" customHeight="1" x14ac:dyDescent="0.2">
      <c r="A46" s="93" t="s">
        <v>166</v>
      </c>
      <c r="B46" s="86" t="s">
        <v>73</v>
      </c>
      <c r="C46" s="86" t="s">
        <v>74</v>
      </c>
      <c r="D46" s="86" t="s">
        <v>167</v>
      </c>
      <c r="E46" s="87" t="s">
        <v>83</v>
      </c>
    </row>
    <row r="47" spans="1:5" ht="86" customHeight="1" x14ac:dyDescent="0.2">
      <c r="A47" s="94" t="s">
        <v>168</v>
      </c>
      <c r="B47" s="86" t="s">
        <v>78</v>
      </c>
      <c r="C47" s="86" t="s">
        <v>78</v>
      </c>
      <c r="D47" s="86" t="s">
        <v>169</v>
      </c>
      <c r="E47" s="87" t="s">
        <v>83</v>
      </c>
    </row>
    <row r="48" spans="1:5" ht="86" customHeight="1" x14ac:dyDescent="0.2">
      <c r="A48" s="94" t="s">
        <v>170</v>
      </c>
      <c r="B48" s="86" t="s">
        <v>78</v>
      </c>
      <c r="C48" s="86" t="s">
        <v>78</v>
      </c>
      <c r="D48" s="86" t="s">
        <v>171</v>
      </c>
      <c r="E48" s="87" t="s">
        <v>83</v>
      </c>
    </row>
    <row r="49" spans="1:5" ht="86" customHeight="1" x14ac:dyDescent="0.2">
      <c r="A49" s="94" t="s">
        <v>172</v>
      </c>
      <c r="B49" s="86" t="s">
        <v>73</v>
      </c>
      <c r="C49" s="86" t="s">
        <v>74</v>
      </c>
      <c r="D49" s="86" t="s">
        <v>173</v>
      </c>
      <c r="E49" s="87" t="s">
        <v>83</v>
      </c>
    </row>
    <row r="50" spans="1:5" ht="86" customHeight="1" x14ac:dyDescent="0.2">
      <c r="A50" s="94" t="s">
        <v>174</v>
      </c>
      <c r="B50" s="86" t="s">
        <v>73</v>
      </c>
      <c r="C50" s="86" t="s">
        <v>74</v>
      </c>
      <c r="D50" s="86" t="s">
        <v>175</v>
      </c>
      <c r="E50" s="87" t="s">
        <v>83</v>
      </c>
    </row>
    <row r="51" spans="1:5" ht="86" customHeight="1" x14ac:dyDescent="0.2">
      <c r="A51" s="85" t="s">
        <v>176</v>
      </c>
      <c r="B51" s="86" t="s">
        <v>124</v>
      </c>
      <c r="C51" s="86" t="s">
        <v>74</v>
      </c>
      <c r="D51" s="86" t="s">
        <v>177</v>
      </c>
      <c r="E51" s="87" t="s">
        <v>178</v>
      </c>
    </row>
    <row r="52" spans="1:5" ht="86" customHeight="1" x14ac:dyDescent="0.2">
      <c r="A52" s="85" t="s">
        <v>179</v>
      </c>
      <c r="B52" s="86" t="s">
        <v>124</v>
      </c>
      <c r="C52" s="86" t="s">
        <v>74</v>
      </c>
      <c r="D52" s="86" t="s">
        <v>180</v>
      </c>
      <c r="E52" s="87" t="s">
        <v>83</v>
      </c>
    </row>
    <row r="53" spans="1:5" ht="86" customHeight="1" x14ac:dyDescent="0.2">
      <c r="A53" s="86" t="s">
        <v>181</v>
      </c>
      <c r="B53" s="86" t="s">
        <v>73</v>
      </c>
      <c r="C53" s="86" t="s">
        <v>74</v>
      </c>
      <c r="D53" s="86" t="s">
        <v>182</v>
      </c>
      <c r="E53" s="87" t="s">
        <v>183</v>
      </c>
    </row>
    <row r="54" spans="1:5" ht="86" customHeight="1" x14ac:dyDescent="0.2">
      <c r="A54" s="86" t="s">
        <v>184</v>
      </c>
      <c r="B54" s="86" t="s">
        <v>73</v>
      </c>
      <c r="C54" s="86" t="s">
        <v>74</v>
      </c>
      <c r="D54" s="86" t="s">
        <v>185</v>
      </c>
      <c r="E54" s="87" t="s">
        <v>83</v>
      </c>
    </row>
    <row r="55" spans="1:5" ht="86" customHeight="1" x14ac:dyDescent="0.2">
      <c r="A55" s="86" t="s">
        <v>186</v>
      </c>
      <c r="B55" s="86" t="s">
        <v>73</v>
      </c>
      <c r="C55" s="86" t="s">
        <v>74</v>
      </c>
      <c r="D55" s="86" t="s">
        <v>187</v>
      </c>
      <c r="E55" s="87" t="s">
        <v>83</v>
      </c>
    </row>
    <row r="56" spans="1:5" ht="86" customHeight="1" x14ac:dyDescent="0.2">
      <c r="A56" s="86" t="s">
        <v>188</v>
      </c>
      <c r="B56" s="86" t="s">
        <v>73</v>
      </c>
      <c r="C56" s="86" t="s">
        <v>74</v>
      </c>
      <c r="D56" s="86" t="s">
        <v>187</v>
      </c>
      <c r="E56" s="87" t="s">
        <v>83</v>
      </c>
    </row>
    <row r="57" spans="1:5" ht="86" customHeight="1" x14ac:dyDescent="0.2">
      <c r="A57" s="86" t="s">
        <v>189</v>
      </c>
      <c r="B57" s="86" t="s">
        <v>73</v>
      </c>
      <c r="C57" s="86" t="s">
        <v>74</v>
      </c>
      <c r="D57" s="86" t="s">
        <v>187</v>
      </c>
      <c r="E57" s="87" t="s">
        <v>190</v>
      </c>
    </row>
    <row r="58" spans="1:5" s="98" customFormat="1" ht="15" x14ac:dyDescent="0.2">
      <c r="A58" s="95" t="s">
        <v>191</v>
      </c>
      <c r="B58" s="96"/>
      <c r="C58" s="96"/>
      <c r="D58" s="97"/>
      <c r="E58" s="97"/>
    </row>
    <row r="59" spans="1:5" x14ac:dyDescent="0.2">
      <c r="A59" s="88" t="s">
        <v>71</v>
      </c>
      <c r="B59" s="88"/>
      <c r="C59" s="88"/>
      <c r="D59" s="88"/>
      <c r="E59" s="88"/>
    </row>
    <row r="60" spans="1:5" ht="86" customHeight="1" x14ac:dyDescent="0.2">
      <c r="A60" s="99" t="s">
        <v>192</v>
      </c>
      <c r="B60" s="99" t="s">
        <v>73</v>
      </c>
      <c r="C60" s="86" t="s">
        <v>74</v>
      </c>
      <c r="D60" s="99" t="s">
        <v>193</v>
      </c>
      <c r="E60" s="87" t="s">
        <v>83</v>
      </c>
    </row>
    <row r="61" spans="1:5" x14ac:dyDescent="0.2">
      <c r="A61" s="88" t="s">
        <v>111</v>
      </c>
      <c r="B61" s="88"/>
      <c r="C61" s="88"/>
      <c r="D61" s="88"/>
      <c r="E61" s="88"/>
    </row>
    <row r="62" spans="1:5" ht="86" customHeight="1" x14ac:dyDescent="0.2">
      <c r="A62" s="86" t="s">
        <v>194</v>
      </c>
      <c r="B62" s="99" t="s">
        <v>73</v>
      </c>
      <c r="C62" s="86" t="s">
        <v>74</v>
      </c>
      <c r="D62" s="86" t="s">
        <v>195</v>
      </c>
      <c r="E62" s="87" t="s">
        <v>83</v>
      </c>
    </row>
    <row r="63" spans="1:5" ht="86" customHeight="1" x14ac:dyDescent="0.2">
      <c r="A63" s="86" t="s">
        <v>196</v>
      </c>
      <c r="B63" s="99" t="s">
        <v>73</v>
      </c>
      <c r="C63" s="86" t="s">
        <v>74</v>
      </c>
      <c r="D63" s="86" t="s">
        <v>195</v>
      </c>
      <c r="E63" s="87" t="s">
        <v>83</v>
      </c>
    </row>
    <row r="64" spans="1:5" ht="86" customHeight="1" x14ac:dyDescent="0.2">
      <c r="A64" s="86" t="s">
        <v>197</v>
      </c>
      <c r="B64" s="99" t="s">
        <v>73</v>
      </c>
      <c r="C64" s="86" t="s">
        <v>74</v>
      </c>
      <c r="D64" s="86" t="s">
        <v>198</v>
      </c>
      <c r="E64" s="87" t="s">
        <v>199</v>
      </c>
    </row>
    <row r="65" spans="1:5" x14ac:dyDescent="0.2">
      <c r="A65" s="88" t="s">
        <v>159</v>
      </c>
      <c r="B65" s="88"/>
      <c r="C65" s="88"/>
      <c r="D65" s="88"/>
      <c r="E65" s="88"/>
    </row>
    <row r="66" spans="1:5" ht="86" customHeight="1" x14ac:dyDescent="0.2">
      <c r="A66" s="85" t="s">
        <v>200</v>
      </c>
      <c r="B66" s="99" t="s">
        <v>73</v>
      </c>
      <c r="C66" s="86" t="s">
        <v>74</v>
      </c>
      <c r="D66" s="86" t="s">
        <v>201</v>
      </c>
      <c r="E66" s="87" t="s">
        <v>202</v>
      </c>
    </row>
    <row r="67" spans="1:5" ht="86" customHeight="1" x14ac:dyDescent="0.2">
      <c r="A67" s="86" t="s">
        <v>203</v>
      </c>
      <c r="B67" s="99" t="s">
        <v>73</v>
      </c>
      <c r="C67" s="86" t="s">
        <v>74</v>
      </c>
      <c r="D67" s="86" t="s">
        <v>204</v>
      </c>
      <c r="E67" s="87" t="s">
        <v>205</v>
      </c>
    </row>
    <row r="68" spans="1:5" ht="86" customHeight="1" x14ac:dyDescent="0.2">
      <c r="A68" s="86" t="s">
        <v>206</v>
      </c>
      <c r="B68" s="99" t="s">
        <v>73</v>
      </c>
      <c r="C68" s="86" t="s">
        <v>74</v>
      </c>
      <c r="D68" s="86" t="s">
        <v>207</v>
      </c>
      <c r="E68" s="87" t="s">
        <v>208</v>
      </c>
    </row>
    <row r="69" spans="1:5" ht="86" customHeight="1" x14ac:dyDescent="0.2">
      <c r="A69" s="86" t="s">
        <v>209</v>
      </c>
      <c r="B69" s="99" t="s">
        <v>73</v>
      </c>
      <c r="C69" s="86" t="s">
        <v>74</v>
      </c>
      <c r="D69" s="86" t="s">
        <v>210</v>
      </c>
      <c r="E69" s="87" t="s">
        <v>211</v>
      </c>
    </row>
    <row r="70" spans="1:5" ht="86" customHeight="1" x14ac:dyDescent="0.2">
      <c r="A70" s="86" t="s">
        <v>212</v>
      </c>
      <c r="B70" s="99" t="s">
        <v>73</v>
      </c>
      <c r="C70" s="86" t="s">
        <v>74</v>
      </c>
      <c r="D70" s="86" t="s">
        <v>213</v>
      </c>
      <c r="E70" s="87" t="s">
        <v>83</v>
      </c>
    </row>
  </sheetData>
  <pageMargins left="0.75" right="0.75" top="1" bottom="1" header="0.5" footer="0.5"/>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ADD01D6C199E43A653F61E108C2D44" ma:contentTypeVersion="5" ma:contentTypeDescription="Create a new document." ma:contentTypeScope="" ma:versionID="d8344d1601c1b7ae1f3e0d3d7d2b42da">
  <xsd:schema xmlns:xsd="http://www.w3.org/2001/XMLSchema" xmlns:xs="http://www.w3.org/2001/XMLSchema" xmlns:p="http://schemas.microsoft.com/office/2006/metadata/properties" xmlns:ns2="a075f85c-ad81-480d-aea7-b29da3b6c7b7" xmlns:ns3="4d70f775-b816-4d34-b2bf-d63fcbaa68fe" targetNamespace="http://schemas.microsoft.com/office/2006/metadata/properties" ma:root="true" ma:fieldsID="1453ae6e122918244b560b5a358e4e06" ns2:_="" ns3:_="">
    <xsd:import namespace="a075f85c-ad81-480d-aea7-b29da3b6c7b7"/>
    <xsd:import namespace="4d70f775-b816-4d34-b2bf-d63fcbaa68fe"/>
    <xsd:element name="properties">
      <xsd:complexType>
        <xsd:sequence>
          <xsd:element name="documentManagement">
            <xsd:complexType>
              <xsd:all>
                <xsd:element ref="ns2:Sub_x002d_activity" minOccurs="0"/>
                <xsd:element ref="ns2:DocType" minOccurs="0"/>
                <xsd:element ref="ns2:Relevant_x0020_for_x0020_M_x0026_E_x003f_"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75f85c-ad81-480d-aea7-b29da3b6c7b7" elementFormDefault="qualified">
    <xsd:import namespace="http://schemas.microsoft.com/office/2006/documentManagement/types"/>
    <xsd:import namespace="http://schemas.microsoft.com/office/infopath/2007/PartnerControls"/>
    <xsd:element name="Sub_x002d_activity" ma:index="8" nillable="true" ma:displayName="Sub-activity" ma:format="Dropdown" ma:internalName="Sub_x002d_activity">
      <xsd:simpleType>
        <xsd:restriction base="dms:Choice">
          <xsd:enumeration value="A1: PrEP Demo Analysis"/>
          <xsd:enumeration value="A2: M&amp;E Indicators"/>
          <xsd:enumeration value="A3: Oral PrEP Value Chain"/>
          <xsd:enumeration value="A4: KAPB Landscape"/>
          <xsd:enumeration value="A5: Ring Modeling Gaps"/>
        </xsd:restriction>
      </xsd:simpleType>
    </xsd:element>
    <xsd:element name="DocType" ma:index="9" nillable="true" ma:displayName="DocType" ma:format="Dropdown" ma:internalName="DocType">
      <xsd:simpleType>
        <xsd:restriction base="dms:Choice">
          <xsd:enumeration value="Agenda"/>
          <xsd:enumeration value="Deliverable"/>
          <xsd:enumeration value="Guide"/>
          <xsd:enumeration value="Presentation"/>
          <xsd:enumeration value="Report"/>
          <xsd:enumeration value="Summary"/>
          <xsd:enumeration value="Template"/>
          <xsd:enumeration value="Tool"/>
          <xsd:enumeration value="Workplan"/>
          <xsd:enumeration value="Other"/>
        </xsd:restriction>
      </xsd:simpleType>
    </xsd:element>
    <xsd:element name="Relevant_x0020_for_x0020_M_x0026_E_x003f_" ma:index="10" nillable="true" ma:displayName="Relevant for M&amp;E?" ma:default="0" ma:internalName="Relevant_x0020_for_x0020_M_x0026_E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d70f775-b816-4d34-b2bf-d63fcbaa68fe"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levant_x0020_for_x0020_M_x0026_E_x003f_ xmlns="a075f85c-ad81-480d-aea7-b29da3b6c7b7">true</Relevant_x0020_for_x0020_M_x0026_E_x003f_>
    <DocType xmlns="a075f85c-ad81-480d-aea7-b29da3b6c7b7">Deliverable</DocType>
    <Sub_x002d_activity xmlns="a075f85c-ad81-480d-aea7-b29da3b6c7b7">A4: KAPB Landscape</Sub_x002d_activity>
  </documentManagement>
</p:properties>
</file>

<file path=customXml/itemProps1.xml><?xml version="1.0" encoding="utf-8"?>
<ds:datastoreItem xmlns:ds="http://schemas.openxmlformats.org/officeDocument/2006/customXml" ds:itemID="{6797B453-6A49-4B01-852E-60CC325D3A3E}"/>
</file>

<file path=customXml/itemProps2.xml><?xml version="1.0" encoding="utf-8"?>
<ds:datastoreItem xmlns:ds="http://schemas.openxmlformats.org/officeDocument/2006/customXml" ds:itemID="{9FEFF3AF-0609-4BFA-B183-EFDCC634C024}"/>
</file>

<file path=customXml/itemProps3.xml><?xml version="1.0" encoding="utf-8"?>
<ds:datastoreItem xmlns:ds="http://schemas.openxmlformats.org/officeDocument/2006/customXml" ds:itemID="{856B3EBA-E5C6-4516-8DF5-9A8EFF1D4C63}"/>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About</vt:lpstr>
      <vt:lpstr>Literature and gap analysis</vt:lpstr>
      <vt:lpstr>Summary comparison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Laura Lazar</dc:creator>
  <cp:lastModifiedBy>Emily Donaldson</cp:lastModifiedBy>
  <dcterms:created xsi:type="dcterms:W3CDTF">2016-12-21T20:20:01Z</dcterms:created>
  <dcterms:modified xsi:type="dcterms:W3CDTF">2016-12-23T13:59:53Z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0x01010051ADD01D6C199E43A653F61E108C2D44</vt:lpwstr>
  </property>
</Properties>
</file>