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jack/Desktop/OPTIONS/Lit Reviews/Dap Ring/Finals/"/>
    </mc:Choice>
  </mc:AlternateContent>
  <bookViews>
    <workbookView xWindow="1500" yWindow="460" windowWidth="22780" windowHeight="14900" tabRatio="500"/>
  </bookViews>
  <sheets>
    <sheet name="Lit Review" sheetId="3" r:id="rId1"/>
    <sheet name="Bibliography" sheetId="4"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O52" i="3" l="1"/>
  <c r="AN52" i="3"/>
  <c r="AM52" i="3"/>
  <c r="BB52" i="3"/>
  <c r="BC52" i="3"/>
  <c r="BD52" i="3"/>
  <c r="AV52" i="3"/>
  <c r="AW52" i="3"/>
  <c r="AX52" i="3"/>
  <c r="AY52" i="3"/>
  <c r="AZ52" i="3"/>
  <c r="BA52" i="3"/>
  <c r="AL52" i="3"/>
  <c r="AP52" i="3"/>
  <c r="AQ52" i="3"/>
  <c r="AR52" i="3"/>
  <c r="AT52" i="3"/>
  <c r="AU52" i="3"/>
  <c r="AE52" i="3"/>
  <c r="AA52" i="3"/>
  <c r="AB52" i="3"/>
  <c r="Z52" i="3"/>
  <c r="P52" i="3"/>
  <c r="Q52" i="3"/>
  <c r="R52" i="3"/>
  <c r="S52" i="3"/>
  <c r="T52" i="3"/>
  <c r="U52" i="3"/>
  <c r="V52" i="3"/>
  <c r="W52" i="3"/>
  <c r="X52" i="3"/>
  <c r="O52" i="3"/>
  <c r="AC52" i="3"/>
  <c r="AD52" i="3"/>
  <c r="AF52" i="3"/>
  <c r="AG52" i="3"/>
  <c r="AH52" i="3"/>
  <c r="AI52" i="3"/>
  <c r="Y52" i="3"/>
  <c r="N52" i="3"/>
</calcChain>
</file>

<file path=xl/sharedStrings.xml><?xml version="1.0" encoding="utf-8"?>
<sst xmlns="http://schemas.openxmlformats.org/spreadsheetml/2006/main" count="958" uniqueCount="427">
  <si>
    <t>link</t>
  </si>
  <si>
    <t>No</t>
  </si>
  <si>
    <t>MTN 031/IPM 043</t>
  </si>
  <si>
    <t>Planned</t>
  </si>
  <si>
    <t>South Africa, Malawi</t>
  </si>
  <si>
    <t>Determine if financial incentive conditional on the prior month's product use promotes adherence to the dapivirine ring</t>
  </si>
  <si>
    <t>18-45</t>
  </si>
  <si>
    <t>MTN 024/IPM 031</t>
  </si>
  <si>
    <t>Completed</t>
  </si>
  <si>
    <t>Yes</t>
  </si>
  <si>
    <t>http://www.croiconference.org/sessions/phase-iii-trial-dapivirine-vaginal-ring-hiv-1-prevention-women</t>
  </si>
  <si>
    <t>USA</t>
  </si>
  <si>
    <t>MTN 032</t>
  </si>
  <si>
    <t>http://www.croiconference.org/sites/default/files/posters-2016/873.pdf</t>
  </si>
  <si>
    <t>http://www.croiconference.org/sessions/adherence-and-acceptability-dapivirine-vaginal-ring-postmenopausal-us-women</t>
  </si>
  <si>
    <t>IPM 032</t>
  </si>
  <si>
    <t>Results</t>
  </si>
  <si>
    <t>Link</t>
  </si>
  <si>
    <t>On going</t>
  </si>
  <si>
    <t>http://www.mtnstopshiv.org/sites/default/files/attachments/CHENMTN-024_IPM%20031%20MTN%20conference_FINAL_rev.pdf</t>
  </si>
  <si>
    <t>Follow on to ASPIRE</t>
  </si>
  <si>
    <t>http://www.mtnstopshiv.org/news/studies/mtn025</t>
  </si>
  <si>
    <t>http://www.mtnstopshiv.org/news/studies/mtn032</t>
  </si>
  <si>
    <t>MTN 034</t>
  </si>
  <si>
    <t>Understand prevention needs and preferences of AGYW, focus on PrEP and Dap Ring</t>
  </si>
  <si>
    <t>http://www.mtnstopshiv.org/news/studies/mtn034</t>
  </si>
  <si>
    <t>MTN 025 (HOPE)</t>
  </si>
  <si>
    <t>MTN 013 / IPM 026</t>
  </si>
  <si>
    <t>MTN 020 (ASPIRE)</t>
  </si>
  <si>
    <t>Is Dapivirine Ring Safe and Effective in African women</t>
  </si>
  <si>
    <t>IPM 011</t>
  </si>
  <si>
    <t>IPM 027 (The Ring Study)</t>
  </si>
  <si>
    <t>http://www.ipmglobal.org/content/ipm-032</t>
  </si>
  <si>
    <t>Safety and Adherence</t>
  </si>
  <si>
    <t>IPM 033 is a clinical trial designed to assess use of the female condom when used in the presence and absence of a placebo vaginal ring.</t>
  </si>
  <si>
    <t>IPM 033</t>
  </si>
  <si>
    <t>http://www.ipmglobal.org/content/ipm-033</t>
  </si>
  <si>
    <t>Primary Author</t>
  </si>
  <si>
    <t>Additional Authors</t>
  </si>
  <si>
    <t>Affiliations</t>
  </si>
  <si>
    <t>Publication Year</t>
  </si>
  <si>
    <t>Conclusion Summary</t>
  </si>
  <si>
    <t>Journal/Volume/ Pages</t>
  </si>
  <si>
    <t>A Phase III Trial of the Dapivirine Vaginal Ring for HIV-1 Prevention in Women</t>
  </si>
  <si>
    <t>Vaginal Ring Use in a Phase 3 Microbicide Trial: A Comparison of an Objective Measure of Adherence in ASPIRE with Self-reports of Product Use</t>
  </si>
  <si>
    <t>http://hivr4p.org/images/HIVR4P_2016_Abstract_Book.pdf</t>
  </si>
  <si>
    <t>Frequency of Partner-related Social Harms and their Impact on Adherence to the Dapivirine Vaginal Ring during the MTN020/ ASPIRE HIV Prevention Trial</t>
  </si>
  <si>
    <t>Background</t>
  </si>
  <si>
    <t>Studies of daily-use PrEP have reported lower
adherence among women experiencing intimate partner
violence and social harms (SH). Longer acting female-initiated
methods, such as the dapivirine ring, are designed to give
women greater agency in HIV prevention. However, SH related
to use of these strategies could influence adherence.</t>
  </si>
  <si>
    <t>Methods</t>
  </si>
  <si>
    <t>During the trial, 85 women reported 87 partner-related
SH of a total of 91 SH, for a cumulative incidence of 4.45%.
Notably, woman classified only 10% as having had a major
impact on quality of life. Younger age at enrolment (mean 24 vs.
27 years, p&lt; 0.0001), having a new primary partner (p=0.039),
and not disclosing study participation (p=0.006) or ring use
(p=0.027) to the primary partner were significantly associated
with reporting SH. Adjusting for age, study site, and time on
study, women were 2.47 times more likely to have low adherence
at visits with a SH reported in the past month than at visits with
no SH reported (95% CI 1.33-4.58, p=0.004).</t>
  </si>
  <si>
    <t xml:space="preserve">Although relatively uncommon (&lt; 5%), women
reporting partner-related SH were at increased risk of low
adherence. Strategies to mitigate non-adherence in the context
of SH should be evaluated in future studies of female-controlled
HIV prevention options. </t>
  </si>
  <si>
    <t>Novel Implementation of a Real-time
Adherence Monitoring Strategy within a
Phase III, Blinded, Placebo-Controlled, HIV-1
Prevention Clinical Trial</t>
  </si>
  <si>
    <t xml:space="preserve">Results: Blood plasma specimens were collected quarterly and
a subset were selected for testing for dapivirine, preserving
blinding to treatment assignment for study team members
except those at the testing laboratory and data management
center. Dapivirine concentrations &gt;95 pg/mL, reflecting &gt;8
hours of continuous use, defined adherence. Study leadership
monitored drug levels on a monthly basis and provided feedback
to site-level investigators using a blinded ranking system.
Experiences were shared across sites on how this information
was used to motivate staff and counsel participants to strive
toward consistently higher adherence levels. After initiation of
adherence monitoring and site-level feedback, an upward linear
trend in adherence was observed (p&lt; 0.0001), with the overall
proportion of blood samples from subjects assigned to the
active arm with dapivirine &gt;95 pg/mL increasing from 63% in Q1
2013 to 84% by Q1 2015.
</t>
  </si>
  <si>
    <t xml:space="preserve">Conclusions: The use of ongoing drug level testing as a marker
of adherence in MTN-020/ASPIRE demonstrates the feasibility
of real-time adherence monitoring while maintaining study
blinding at the level of participants, sites, and study leadership.
This approach is novel for large-scale effectiveness studies for
HIV-1 prevention. </t>
  </si>
  <si>
    <t>The Influence of the Vaginal Ring on Sexual
Experiences of Women in an HIV Prevention
Clinical Trial</t>
  </si>
  <si>
    <t xml:space="preserve">Previous trials of vaginally-inserted HIV prevention
methods have reported that their impact on the sexual
experience for women and their partners is critical to women‘s
acceptability of and adherence to the method.
</t>
  </si>
  <si>
    <t>Women commonly reported that the ring did not
impact their sexual experience. While few women indicated that
they or their partners felt the ring during sex, many who had
not disclosed ring use to their partner were worried he would
feel it, which could diminish her pleasure. Others removed the
ring before sex. Some women reported changing sex positions
(e.g. no sex from behind) or practices (e.g. not allowing oral or
finger sex) to avoid their partner‘s feeling the ring. Some women
reported enhanced libido or sexual pleasure for themselves
and their partners while wearing the ring, at times attributed
to changes in the vaginal environment (tighter, drier, wetter).
In some cases increased pleasure was linked to perceived
protection from the ring. Among participants, stories circulated
about the ring coming out during sex, but few women reported
this actual experience.</t>
  </si>
  <si>
    <t xml:space="preserve">The ring had minimal impact on sex for women
and their partners with positive experiences reported by some.
Disclosure of ring use to partners and related concerns about
partners feeling the ring were key influences on how the ring
impacted sexual experiences. </t>
  </si>
  <si>
    <t>Vaginal Practices in Microbicide Ring Trials in
Southwestern Uganda</t>
  </si>
  <si>
    <t>Of the 197 (60.6%) enrolled, 125 (63.5%) reported
vaginal practices mainly washing with soap 80 (64.0%), douching
42 (33.6%) and others 3 (2.4%). At four weeks of follow up, vaginal
practices had reduced to 35 (17.8%). The practices reported were
washing with soap 23 (65.7%) and douching 12 (34.3%). At study
last product use visit (LPUV) only one (1%) participants reported
washing with soap.</t>
  </si>
  <si>
    <t xml:space="preserve">Self-reported vaginal practices significantly
reduced during follow up. However, social desirability bias could
have played a role in reporting. </t>
  </si>
  <si>
    <t>Relationships Dynamics, Agency, and Trust
in the Context of Microbicide Use: Formative
Research Results from the CHARISMA Study
in Johannesburg</t>
  </si>
  <si>
    <t>Male and female narratives suggested that love,
understanding, and open communication are desired, but
challenged by patterns of jealousy and mistrust based on prior
infidelities and perception of risk. This mistrust underlaid
disagreements around finances, alcohol use, and going out
with friends, and was fueled through controlling behaviors by
both partners such as tracking eachothers’ whereabouts. Half
of women with non-supportive partners reported experiencing
physical violence and a third of men reporting perpetrating
it. ASPIRE participation and ring use did not present a major
source of disagreement for many, however, both men and
women highlighted mistrust aligned with ring use.</t>
  </si>
  <si>
    <t>Open communication and conflict negotiation
skills are critical for empowering women’s ability to navigate
female-initiated HIV prevention use and encouraging
healthy relationships. Findings will inform development of a
complementary counseling intervention to be piloted in the
HOPE Open Label Extension study.</t>
  </si>
  <si>
    <t>Recruiting Women at High Risk of HIV
Acquisition into a Microbicide Trial in South
Western Uganda</t>
  </si>
  <si>
    <t>A total of 6725 women were approached. Of these, 780
(11.6%) were HIV-1 positive. Of the 5945 HIV uninfected women,
489 (8.0%) were using a modern method of contraception. Among
those on contraception, 325 women were screened of whom
197 (60.6%) enrolled. The main reasons for screen failure were
investigator discretion 37 (28.9%), genital infections 25 (19.5%),
delayed to return within the screening window 18 (14.1%), HIV
positive or discordant results 14 (10.9%), abnormal laboratory
results 12 (9.4%), pregnant or planning to become pregnant 11
(8.6%), and other reasons 11 (8.6%).</t>
  </si>
  <si>
    <t>We Cannot Do without Them: Getting
Men Involved in the Vaginal Ring Study,
Southwestern Uganda</t>
  </si>
  <si>
    <t>Of the 15 CAB members recruited, 5 (33%) were men.
Twenty-four (50%) of the VHTs involved in volunteer recruitment
were men. At the recruitment of volunteers, 104 males were
contacted by study staff. During study follow-up, 52(50%) men
sought evidence of partner participation. A total of 39 male
partners visited the study clinic whenever they had a concern. Of
these 16 (41%) had male interviews where views on acceptability
of the ring were shared. Twenty-three (59%) came for counselling
and treatment of sexually transmitted infections.</t>
  </si>
  <si>
    <t xml:space="preserve">At every step of a trial, men need to be engaged
to stay committed to supporting their partners. Together with
other interventions, male involvement may have enhanced
acceptability, adherence and study retention. </t>
  </si>
  <si>
    <t>Reasons for Participant Non-return of
Vaginal Rings in MTN-020/ASPIRE: Potential
Counselling Implications for Open Label
Extension Studies</t>
  </si>
  <si>
    <t xml:space="preserve">The site enrolled 213 PTs (in follow-up for 12-34 months).
Of 4206 prescribed VR, 65 (1.5%) were not returned timeously.
The most frequent reasons were VR was removed before study
visit and lost (n=15; 9PTs&lt; 25, 6PTs≥25: 1.5 times more PTs&lt; 25),
2 VRs were provided and 1 was lost (n=12; 5PTs&lt; 25, 7PTs≥25),
VR fell in toilet (n=8; 3PTs&lt; 25, 5PTs≥25), PTs partners discarded/
hid VR (n=7; 3PTs&lt; 25, 4PTs≥25) and PTs terminated in absentia
and VR not returned (n=6). Less common were reports related to
VR being lost in a rape incident (n=1), PTs unaware VR not in situ
(n=3), VR discarded by </t>
  </si>
  <si>
    <t>Disclosure of Vaginal Ring Use to Male
Partners in an HIV Prevention Study: Impact on
Adherence</t>
  </si>
  <si>
    <t>Although female-initiated methods such as
microbicides are designed to give women greater control
over HIV prevention, disclosure of product use to supportive
male partners may increase uptake and adherence to HIV
prevention strategies.</t>
  </si>
  <si>
    <t>Two-thirds (64%) of women reported disclosure of
vaginal ring use to male partners at enrolment. During followup,
65% always reported that they had disclosed ring use to their
partners, 13% never disclosed, and 21% reported disclosure at
some visits. Changes in disclosure could occur due to partner
change, delayed disclosure, or reporting error. Age, country,
sexual risk behaviour, and concerns about partner´s reaction
to ring use were significantly associated with disclosure pattern
during follow-up. Women who reported disclosure at enrolment
continued to do so throughout the study. Among women who had
not disclosed at enrolment, 67% reported disclosure at some
point during follow-up. After adjusting for age, site and time
in study, the risk of low adherence did not differ by disclosure
status (RR = 1.08, 95% CI 0.91-1.30, P=0.38).</t>
  </si>
  <si>
    <t xml:space="preserve">The majority of women reported using the vaginal
ring with their partner´s knowledge, but substantial proportions
reported non-disclosure at some or all visits. Disclosure at
baseline predicted disclosure throughout the study. Disclosure
did not impact on study product adherence. </t>
  </si>
  <si>
    <t>Initial Feasibility, Acceptability and User
Experience of a Multi-drug Pod-IVR: A Mixed
Methods Study</t>
  </si>
  <si>
    <t xml:space="preserve">We evaluated a pod-IVR for feasibility and WTU
in the context of escalated dosing, illustrating that the pod-IVR
platform itself is well-tolerated, even when the number of filled
pods and active drug(s) increases. Further study is needed to
assess the pod-IVR with additional drugs (study ongoing), in
longer use contexts, and during sexual activity. </t>
  </si>
  <si>
    <t>Objective Adherence Measurements for the
Dapivirine Vaginal Ring</t>
  </si>
  <si>
    <t>HPLC assay. Visual comparison to control rings.</t>
  </si>
  <si>
    <t>Post-use assay results from three dapivirine vaginal ring
clinical trials showed that of the 25 mg drug load, approximately
4 mg of dapivirine is released from the matrix ring over a 28-day
use period, and that drug release both in vitro and in vivo follow
a diffusion-controlled mechanism as evidenced by conformance
to the Higuchi equation. Ring color did not specifically correlate
with assay value (and therefore the amount of dapivirine
delivered), although it was noted that in general, rings that were
worn for longer consecutive periods of time (to as long as 84
days) tended to be darker than those worn for shorter lengths
of time. Limitations of both methods in addressing adherence
measurements will be discussed.</t>
  </si>
  <si>
    <t xml:space="preserve">Ultimately, neither ring color nor post-use assay
can be used to unequivocally determine adherence, however,
they can both provide helpful information and thus may prove
to be of value as part of an overall adherence strategy for
vaginal ring use. </t>
  </si>
  <si>
    <t>Biomarkers and Biometric Measures of
Adherence to Use of ARV-based Vaginal Rings</t>
  </si>
  <si>
    <t>Numerous approaches were identified through our
landscape analysis and classified as either point measures
(measure adherence at a particular point in time) or cumulative
measures (measure adherence over a period of time) of vaginal
ring adherence. Approaches requiring modifications to an
existing ring product are at a disadvantage as this has regulatory,
manufacturing and cost implications. Measures should have high
acceptance by trial participants and involve little or no additional
time or training requirements on the part of participants or clinic
staff. Four measures were identified as being high priority for
further development: intracellular drug levels, hair drug levels,
a vaginal analyte that diffuses into the ring, and depletion of an
intrinsic ring constituent.</t>
  </si>
  <si>
    <t>The Ring and Things</t>
  </si>
  <si>
    <t>The sample consisted of 4668 observations, ranging
from 1230 at month 3 to 1121 at month 12. Women aged 18-21
were more likely to report ever having the ring out in the prior
month compared to those aged ≥22 — 11.2% vs. 8.3% at month
3 (p=.1), 11.2% vs. 6.3% at month 6 (p=.01), 11.9% vs. 5.1% at
month 9 (p&lt; .001), and 9.3% vs 6.1% at month 12 (p=.09). Plasma
levels &gt; 95pg/ml were observed at 86% of visits where the ring
was reported never out compared to 63% where it was reported
out. Self-report of ring never out was significantly associated
with DPV &gt; 95 pg/ml (OR 3.76, 95% CI 2.94, 4.81), and those
aged &gt;22 tended to have higher levels (OR 1.30, 95% CI 0.99,
1.71). Finally, no effect modification of age on self-report was
observed (p=0.6); the effect of age was not independent of selfreport
(adjusted OR (aOR) 3.71, 95% CI 2.89, 4.75 for ring never
out and aOR 1.21, 95% CI 0.91, 1.60 for older age).</t>
  </si>
  <si>
    <t xml:space="preserve">While ring removal may have been underreported,
those who reported the ring out had lower plasma dapivirine
levels. Younger women were slightly, but consistently, more
likely to report the ring out but age is not associated with DPV
level in a model with self-report of ring removal. </t>
  </si>
  <si>
    <t>Conference</t>
  </si>
  <si>
    <t>R4P</t>
  </si>
  <si>
    <t>Residual dapivirine ring levels indicate higher adherence to vaginal ring is
associated with HIV-1 protection</t>
  </si>
  <si>
    <t>HIV pre-exposure prophylaxis (PrEP) formulation preference among women
participating in the qualitative component of the ASPIRE (MTN-020) study</t>
  </si>
  <si>
    <t>Expanding the mix of contraceptive methods in an HIV prevention trial</t>
  </si>
  <si>
    <t>Key insights into acceptability and use of the vaginal ring: results of the
MTN-020 ASPIRE trial qualitative component</t>
  </si>
  <si>
    <t xml:space="preserve">The MTN-020/ASPIRE trial evaluated the safety and effectiveness of
the dapivirine vaginal ring for prevention of HIV infection among African women.
Participants’ acceptability of and use-adherence to novel biomedical study products
are essential for assessing their true effectiveness and yield important insights regarding
future uptake, sustained use, and potential public health impact. </t>
  </si>
  <si>
    <t>Self-reported ring removals and expulsions of the dapivirine vaginal ring:
qualitative data from The Ring Study (IPM 027)</t>
  </si>
  <si>
    <t>Acceptability of the dapivirine vaginal ring to female participants and male
partners involved in ‘The Ring Study’</t>
  </si>
  <si>
    <t>http://www.aids2016.org/Portals/0/File/AIDS2016_Abstracts_LOW.pdf?ver=2016-08-10-154247-087</t>
  </si>
  <si>
    <t>http://www.croiconference.org/sessions/dapivirine-vaginal-ring-preexposure-prophylaxis-hiv-prevention-south-africa</t>
  </si>
  <si>
    <t>Dapivirine Vaginal Ring Preexposure Prophylaxis for HIV Prevention in South Africa</t>
  </si>
  <si>
    <t>Antiretroviral medications used as prophlaxis can prevent acquisition of human immunodeficiency virus type 1 (HIV-1).  However, in clinical trials among African women, HIV-1 incidence was not reduced because of low adherence to daily- or coitally-prescribed antiretroviral-containing pills and vaginal gels. Sustained drug-delivery products, including antiretroviral-containing vaginal rings, may improve adherence and provide protection against HIV-1 with lower systemic antiretroviral exposure.</t>
  </si>
  <si>
    <t>We conducted a randomized, double-blind, placebo-controlled trial of a monthly vaginal ring containing dapivirine, a non-nucleoside HIV-1 reverse transcriptase inhibitor, among women aged 18-45 years in Malawi, South Africa, Uganda, and Zimbabwe.   Dapivirine concentrations in plasma were measured in quarterly-collected samples; levels &gt;95 pg/mL, a concentration nearly always achieved with &gt;8 hours of use, were used to define adherence. Thus, plasma dapivirine could exclude those who were non-adherent but could potentially overestimate adherence if a ring was inserted only several hours before a visit.</t>
  </si>
  <si>
    <t>A total of 2629 women enrolled.  Their median age was 26 years, median follow-up was 1.6 years, and women attended 91% of expected monthly visits. Among women assigned to the active dapivirine vaginal ring arm, approximately 80% had dapivirine detected in plasma. A total of 168 post-randomization HIV-1 infections occurred: 71 among those assigned the dapivirine vaginal ring (incidence 3.3 per 100 person-years) and 97 among those assigned the placebo ring (incidence 4.5 per 100 person-years).  Compared to those assigned placebo, women assigned the dapivirine ring had a 27% (95% CI 1 to 46, p=0.046) relative reduction in HIV-1 incidence overall, a 37% (95% CI 12 to 56, p=0.007) reduction in an analysis excluding data from two sites with lower retention and adherence, and a 56% (95% CI 31 to 71, p=0.0003) reduction in an as-randomized analysis among women older than 21 years of age. Adherence was lower in women aged 18-21 compared to women older than 21. The rate of adverse medical events was similar between study arms.</t>
  </si>
  <si>
    <t>A monthly dapivirine vaginal ring was safe and effective for HIV-1 prevention in African women.  This multi-country study is the first to demonstrate HIV-1 protection for a sustained-release approach for delivery of an antiretroviral for HIV-1 prevention. HIV-1 protection was greater in as-randomized subgroups with evidence of better adherence to ring use.</t>
  </si>
  <si>
    <t>1959 women (1762 in South Africa and 197 in Uganda) were randomized in a 2:1 ratio to receive either a dapivirine ring or a placebo ring. The median age at enrolment was 25 years, and 91% were unmarried. At the data cut-off point, the total number of person years of follow-up was 2805 and 761 women had completed the two year follow-up period. A total of 133 post-randomization HIV-1 infections occurred: 77 among women assigned to dapivirine ring (incidence 4.08 per 100 person-years) and 56 among women assigned to placebo (incidence 6.10 per 100 person-years). Dapivirine vaginal ring reduced the risk of HIV-1 infection by 30.7% (95% CI: 0.90-51.5%; p=0.0401) relative to placebo. A 37.5% (95% CI: 3.5-59.5%) reduction in HIV-1 infection was observed in a subgroup analysis of women older than 21 years. Product-related AEs included metrorrhagia, menometrorrhagia, pelvic discomfort/pain, suprapubic pain and application site pain. The rate of AEs, including product-related AEs, urogenital AEs, serious AEs and deaths, was similar between treatment arms.  Additional analyses of adherence to product use as measured by dapivirine levels in plasma and residual dapivirine levels in used rings will be presented.</t>
  </si>
  <si>
    <t>Dapivirine Vaginal Ring-004 was safe and effective in preventing HIV-1 infection via vaginal intercourse in women in sub-Saharan Africa and may be an important HIV prevention option for women at risk of HIV infection.</t>
  </si>
  <si>
    <t xml:space="preserve">A monthly vaginal ring (Ring-004), containing 25 mg dapivirine, was evaluated for safety and efficacy against HIV-1 infection in two large Phase III clinical trials, IPM 027 and MTN-020. Higher than anticipated HIV-1 incidence was observed and final safety and efficacy analyses were performed for IPM 027 prior to the planned completion of this time-driven trial based on an independent DSMB recommendation. The final results of IPM 027 at the data cut-off point of 16 October 2015 are reported.
</t>
  </si>
  <si>
    <t>IPM 027 is a Phase III, multi-centre, double-blind, randomized, placebo-controlled trial, conducted at six research centers in South Africa, and one center in Uganda to assess the safety and efficacy of dapivirine vaginal ring, inserted once every 4 weeks over 24 months, in healthy, sexually active HIV-negative women, 18 to 45 years of age. The primary efficacy endpoint was the rate of HIV-1 seroconversion and the primary safety endpoint was incidence of adverse events (AEs).</t>
  </si>
  <si>
    <t>Safety and Pharmacokinetics of Dapivirine Vaginal Rings in Postmenopausal US Women</t>
  </si>
  <si>
    <t>Microbicide studies have not been conducted among postmenopausal women although this age group may be at higher risk for HIV than reproductive-age women due to vaginal atrophy and reduced innate antiviral activity. This study evaluated the safety and pharmacokinetics of a vaginal ring (VR) containing dapivirine (DPV), an NNRTI, compared to placebo in postmenopausal women.</t>
  </si>
  <si>
    <t>Enrolled 96 HIV-negative postmenopausal U.S. women in a Phase 2a multi-site, double-blind, randomized (3:1) trial to evaluate monthly VRs containing 25 mg DPV or placebo used continuously for 12 weeks. Menopause was defined as amenorrhea for &gt;12 months, or &gt;6 months status post-bilateral oophorectomy, and a follicle-stimulating hormone level &gt;40 mIU/mL. Safety was assessed by adverse events (AE). DPV was quantified in plasma for all women and in vaginal fluid (VF) for 47 women. Cervical biopsies were obtained in 10 women after DPV VR removal at week 12. Steady-state DPV concentrations at 4, 8, and 12 weeks were analyzed using repeated measures ANOVA. Used rings were analyzed for residual DPV levels.</t>
  </si>
  <si>
    <t>Mean age was 56.8 years (range 46-65); 66% were white, 31% were black, and 3% were of other race. Retention was 97%. There was no difference in the number of women with related Grade 2 or higher reproductive system AEs in the DPV vs placebo arms (6/72 (8%) vs 3/24 (13%), p=.68), and no difference in Grade 3 or higher AEs in the DPV vs placebo arms (4/72 (6%) vs 0/24 (0%), p=.57). One grade 3 AE, vaginal pain, was deemed related to study product. There were 6 protocol-required product holds for 5 women, all due to AEs which resolved; 2 women in the DPV arm declined to restart product. Median DPV concentrations in plasma and VF showed no change over 12 weeks. DPV was detectable in cervical tissue in only 5/10 women though median biopsy weights were 36% lower in women with undetectable levels. The median residual drug level for returned VRs across all visits was 21.1 mg, consistent with adherence to VR use.</t>
  </si>
  <si>
    <t>DPV VRs were safe and well tolerated in postmenopausal women; only 2/96 women chose not to continue VR use due to AEs. Plasma and VF DPV concentrations remained constant over 12 weeks of use. Compared to published data on DPV VR use in reproductive-age women that found mean plasma DPV levels of 217.5 pg/mL, plasma DPV levels were not lower in postmenopausal women. Further studies are needed to assess biological differences in the postmenopausal genital tract.</t>
  </si>
  <si>
    <t>http://www.croiconference.org/sessions/safety-and-pharmacokinetics-dapivirine-vaginal-rings-postmenopausal-us-women</t>
  </si>
  <si>
    <t>Adherence and Acceptability of a Dapivirine Vaginal Ring in Postmenopausal US Women</t>
  </si>
  <si>
    <t>Microbicide vaginal rings (VR) provide sustained release of the NNRTI dapivirine (DPV). In a Phase 2a trial, we evaluated the adherence and acceptability of DPV VRs among postmenopausal U.S. women, a population with high biological, behavioral and social risks, in which 12% of new HIV infections occur.</t>
  </si>
  <si>
    <t>We enrolled 96 HIV-uninfected postmenopausal women in MTN-024/IPM 03, a 2-arm, double-blinded, multi-site, randomized trial (3:1) of a monthly silicone VR containing 25 mg DPV or placebo, used continuously for 12 weeks. Adherence was assessed by case reports and computer-assisted self-interviewing (CASI) at monthly follow ups; and acceptability by CASI at the final visit, and by in-depth-interviews (IDIs) in a random subset (n=24). Analysis was blinded and behavioral data were combined across study groups.</t>
  </si>
  <si>
    <t>Mean age was 56.8 years (range 46-65); 61% had a main partner, and 66% were currently sexually active. Study retention was 97%; 73% reportedly had the ring in place during the entire 12 weeks of use; 91% never had the ring out for more than 12 hours. Ever reporting the VR out decreased from 17% (week 4) to 5% (week 12). Six women reported full expulsions and 26 partial slippage, primarily due to bowel movements; 18 reported removals due to physical discomfort, worries, or to clean the VR. Most (99%) said the VR was very easy/easy to use; 96% indicated it never interfered with daily activities, 91% very much liked/liked the VR, 83% were never worried about it, and 65% preferred VR to condoms while 24% liked both equally. Thirty six percent reported vaginal changes with the VR, including wetness (21%) or dryness (10%). Of those sexually active, 49% did not feel the VR during sex, 82% said it did not change her sexual pleasure and 10% said her pleasure increased. Only 2 disliked wearing the VR during sex because their partners had sexual dysfunctions. During IDIs, women typically said the ring was empowering, “super-easy” to use, and preferred over condoms, as VR do not break, impact male performance, or interrupt sex. Side effects like vaginal wetness were perceived as beneficial and none had complaints about the VR interfering with other postmenopausal bodily changes. A few women had challenges with VR insertions and removals and needed staff assistance, for example due to obesity.</t>
  </si>
  <si>
    <t>Participants reported high adherence, found VRs acceptable and preferred it to condoms. VR are a promising microbicide approach for HIV prevention in postmenopausal women.</t>
  </si>
  <si>
    <t>Female Condom Functionality in the Presence of a Vaginal Ring</t>
  </si>
  <si>
    <t>IPM is evaluating the safety and efficacy of a dapivirine vaginal ring for the prevention of HIV-1 acquisition through male to female transmission. Once the safety and efficacy of the dapivirine vaginal ring have been proven, it should be fully compatible with concurrent use of male and female condoms. The functionality of female condoms (FCs) with the vaginal ring was evaluated.</t>
  </si>
  <si>
    <t>The total clinical failure rate of FCs in the presence and absence of a placebo vaginal ring was assessed in an open-label, randomized, two-period, crossover non-inferiority trial. Eighty-one healthy, monogamous, heterosexual couples, aged 18-55 years, were enrolled. Each couple used 4 study FCs when the female was wearing the vaginal ring and 4 study FCs when the female was not wearing the ring. The total clinical failure rate was defined as the number of FCs with breakage, complete slippage, misdirection or invagination during intercourse, divided by the number of FCs used. The safety, tolerability and acceptability of FCs in the presence of the vaginal ring and the frequency of ring expulsion or removal were assessed.</t>
  </si>
  <si>
    <t>297 FCs were used with the vaginal ring and 299 FCs without the ring. The total clinical failure rate was 14.1% with the vaginal ring and 15.7% without the ring. The difference “with ring–without ring” was -2.1% (95% CI: -7.8%; 3.6%). The upper bound of the CI was less than the pre-defined non-inferiority margin of 8%. No clinical breakage during intercourse was reported with or without the ring. Five adverse events (AEs) were reported: genital burning sensation (1 male), pelvic discomfort, bacterial vaginitis and two events of vulvovaginal discomfort (4 females). Two product-related AEs were reported (Grade 1): bacterial vaginitis (with ring) and vulvovaginal discomfort (without ring). No serious AEs were reported; no AE led to trial discontinuation. Use of the vaginal ring resulted in more couples feeling the vaginal ring or FC inner ring, more movement of these rings during intercourse and more interference of the rings with intercourse, which increased the odds of them being bothered by the vaginal ring, affecting sexual satisfaction.</t>
  </si>
  <si>
    <t>Female condom use was safe with vaginal ring use. The presence of the vaginal ring did not negatively affect the total clinical failure rate of FCs. No ring expulsions or removals during intercourse were reported.</t>
  </si>
  <si>
    <t>http://www.croiconference.org/sessions/female-condom-functionality-presence-vaginal-ring</t>
  </si>
  <si>
    <t>We characterized SH that were both study- and
partner-related and their association with adherence in MTN-020/ASPIRE, a randomized, double-blind, placebo-controlled trial of a monthly dapivirine vaginal ring among 2629 women aged 18-45 years in Malawi, South Africa, Uganda, and Zimbabwe, At quarterly visits, women were asked about experiences of SH related to study participation or ring use. SH that were reported
spontaneously between quarterly visits were also recorded. Low adherence was defined by quarterly plasma dapivirine levels ≤95 pg/ml among those in the dapivirine ring arm. The association between SH harm and risk of low adherence was analysed using Poisson regression models with generalized estimating equations.</t>
  </si>
  <si>
    <t>Within MTN-020/ASPIRE, we implemented a realtime
adherence monitoring strategy that preserved blinding.
Monitoring began in Quarter 1 (Q1) 2013 (coincident with
release of results of the VOICE study) and continued through the conclusion of the trial.</t>
  </si>
  <si>
    <t>Study Focus</t>
  </si>
  <si>
    <t>Acceptability &amp; adherence</t>
  </si>
  <si>
    <t>Marketing &amp; communications</t>
  </si>
  <si>
    <t>Distribution &amp; Delivery</t>
  </si>
  <si>
    <t>Product Preference</t>
  </si>
  <si>
    <t>Social Harms</t>
  </si>
  <si>
    <t>POPULATION AGE</t>
  </si>
  <si>
    <t>LOCATION</t>
  </si>
  <si>
    <t>TARGET AUDIENCE</t>
  </si>
  <si>
    <t>Pregnant Women</t>
  </si>
  <si>
    <t>Women 18+</t>
  </si>
  <si>
    <t>Women 18-</t>
  </si>
  <si>
    <t>FSW</t>
  </si>
  <si>
    <t>Providers</t>
  </si>
  <si>
    <t>Study Title</t>
  </si>
  <si>
    <t>SSA</t>
  </si>
  <si>
    <t>Europe</t>
  </si>
  <si>
    <t>North America</t>
  </si>
  <si>
    <t>Asia</t>
  </si>
  <si>
    <t>Strategies to Improve Male Involvement and
Partner Support in the ASPIRE Trial: The
Hillbrow Experience</t>
  </si>
  <si>
    <t>http://hivr4p.org/2014-conference/abstract-book</t>
  </si>
  <si>
    <t>Bridging the Gap: Uniting Participants and
Staff for Improved ASPIRE Study Metrics at
Wits Reproductive Health and HIV Institute in
Hillbrow</t>
  </si>
  <si>
    <t>Pre-screening Strategies to Enhance Accrual
and Retention in the ASPIRE Trial at the
Wits Reproductive Health and HIV Institute,
Johannesburg</t>
  </si>
  <si>
    <t>The implementation of the above PS strategies results in the
screening of only potential participants who meet basic ASPIRE eligibility
criteria and reduces the number of participants who are screened out
at a later stage. In addition, the PS Checklist reduces the frequency of
split visits due to inadequate documentation/information by alerting
participants to bring in all required information at their scheduled
screening visit.</t>
  </si>
  <si>
    <t>How Community Education Tools Facilitated
Understanding of the ASPIRE Vaginal Ring
Study: Kampala Experience</t>
  </si>
  <si>
    <t>Contraceptive Preference among HIV High
Risk Women Pre-screened for a Phase III
Vaginal Microbicide Trial in South-Western
Uganda</t>
  </si>
  <si>
    <t>Acceptability of a Polyurethane Tenofovir
Disoproxil Fumarate (TDF) Intravaginal Ring
for HIV Prevention</t>
  </si>
  <si>
    <t>With additional knowledge, the participants are more open to
share their experiences with the community, male partners and also the
site staff. It has been observed that the community and male partners
support the work done by the study and the trial participants</t>
  </si>
  <si>
    <t>Adherence Improvement Innovations to
Enhance Protocol Compliance and Vaginal
Ring Adherence in a Phase III HIV Prevention
Study in KwaZulu-Natal</t>
  </si>
  <si>
    <t>Using Mixed-methods to Understanding
Trial Adherence to a Polyurethane Tenofovir
Disoproxil Fumarate Intravaginal Ring in Lowrisk
US Women</t>
  </si>
  <si>
    <t>Male Condom Functionality in the Presence of
a Vaginal Ring</t>
  </si>
  <si>
    <t>275 condoms were used with and without the ring. The total
clinical failure rate was 2.2% with the ring and 4.0% without the ring.
The difference “with ring-without ring” was -1.9% (95% CI: -5.3%; 1.5%).
The upper bound of the CI was less than the pre-defined non-inferiority
margin of 3%. One male urogenital discomfort (severe burning) occurred
during condom use without the ring, due to the condom being too tight.
One participant reported a product-related adverse event (AE) of mild
penile pain during the period of vaginal ring use. No serious AEs were
reported; no AE led to trial discontinuation. More male than female
participants felt the vaginal ring during intercourse, but the majority
reported not being bothered by the ring.</t>
  </si>
  <si>
    <t>R4P 2014</t>
  </si>
  <si>
    <t xml:space="preserve"> </t>
  </si>
  <si>
    <t>Ring type</t>
  </si>
  <si>
    <t>Ring Removal</t>
  </si>
  <si>
    <t>Device insertion</t>
  </si>
  <si>
    <t>Partner (possible sub-cat of acceptability &amp; adherence)</t>
  </si>
  <si>
    <t>Partner acceptability</t>
  </si>
  <si>
    <t>Disclosure of use</t>
  </si>
  <si>
    <t>Partner buy-in</t>
  </si>
  <si>
    <t>South Africa</t>
  </si>
  <si>
    <t>Zim</t>
  </si>
  <si>
    <t>Kenya</t>
  </si>
  <si>
    <t>Males (non-partners)</t>
  </si>
  <si>
    <t>Partners</t>
  </si>
  <si>
    <t>Other Influencers</t>
  </si>
  <si>
    <t>b</t>
  </si>
  <si>
    <t>a</t>
  </si>
  <si>
    <t>Malawi, South Africa, Zim, Uganda</t>
  </si>
  <si>
    <t>Notes</t>
  </si>
  <si>
    <t>Adherence was higher in women 21+, lower in women 18-21. Protection was better in groups with higher adherence</t>
  </si>
  <si>
    <t xml:space="preserve"> Original http://www.nejm.org/doi/citedby/10.1056/NEJMoa1506110#t=citedby</t>
  </si>
  <si>
    <t>Baeten</t>
  </si>
  <si>
    <t>Univ of Washington, Seattle, WA, USA;2Wits Reproductive Hlth and HIV Inst, Johannesburg, South Africa;3SCHARP, Fred Hutchinson Cancer Rsr Cntr, Seattle, WA, USA;4FHI 360, Durham, NC, USA;5NIAID, NIH, Bethesda, MD, USA;6Intl Partnership for Microbicides, Paarl, South Africa;7International Partnership for Microbicides, Silver Spring, MD, USA;8Univ of Pittsburgh Sch of Med, Pittsburgh, PA, USA;9Magee-Womens Hosp of the Univ of Pittsburgh Med Cntr, Pittsburgh, PA, USA</t>
  </si>
  <si>
    <t>Thesla Palanee-Phillips2; Elizabeth R. Brown3; Katie Schwartz4; Lydia E. Soto-Torres5; Annalene Nel6; Zeda Rosenberg7; Ian McGowan8; Sharon L. Hillier9; for the MTN-020/ASPIRE Study Team</t>
  </si>
  <si>
    <t>Microbicide trial participants who are not adherent are often reluctant to admit not using product. This analysis compares self-reports of product use with an objective measure of adherence—quarterly plasma drug level— in MTN- 020/ASPIRE, a phase 3 trial of a monthly dapivirine vaginal ring among women aged 18-45 years in Malawi, South Africa,
Uganda and Zimbabwe.</t>
  </si>
  <si>
    <t>Assessing self reported ring removal vs levels of dapivirine. Younger women lover levels of DPV, consistent reporting</t>
  </si>
  <si>
    <t>CROI</t>
  </si>
  <si>
    <t xml:space="preserve">Real time adherence monitoring </t>
  </si>
  <si>
    <t>Husnik</t>
  </si>
  <si>
    <t>Elizabeth R. Brown1 , Mark Marzinke2 , Edward Livant3 , Thesla Palanee-Phillips4 , Craig Hendrix2 , Flavia Matovu Kiweewa5 , Gonasagrie Nair6 , Lydia E. Soto-Torres7 , Katie Schwartz8 , Sharon L. Hillier9 , Jared M. Baeten10</t>
  </si>
  <si>
    <t>We analyzed data pertaining to participants‘ sexual
experiences while wearing the ring from the qualitative
component of MTN-020/ASPIRE, a Phase 3 safety and
effectiveness trial of a dapivirine vaginal ring for HIV prevention. Qualitative data was collected at 6 study sites in Uganda, Malawi, Zimbabwe and South Africa. Qualitative Participants (n=214) were enrolled into a single in-depth interview (IDI) (n=34), 3 serial IDIs (n=80), or an exit Focus Group Discussion (n=100). Using semi-structured interview guides administered in local languages, 280 interviews were audio-recorded, translated, transcribed, coded and analyzed.</t>
  </si>
  <si>
    <t>Sexual Experience</t>
  </si>
  <si>
    <t>Sexual experience improved, if anything. Dislosure important</t>
  </si>
  <si>
    <t>Vaginal practices occur worldwide. The possibility
of drug interactions, or reduction in the amount of microbicide
released in the vagina, that could lower protection against HIV, among women carrying out vaginal practices is not known.
The extent of vaginal practices were assessed among women
participating in a microbicide trial in Masaka, Uganda.</t>
  </si>
  <si>
    <t>Using semi-structured guides, we conducted 40 indepth
interviews with former participants of the MTN-020/
ASPIRE HIV prevention trial of the dapivirine vaginal ring and their male partners in Johannesburg, South Africa, to explore how ring use and partnership dynamics interacted. We purposively sampled women who reported social harms or partner nonsupport (n=14) and women with supportive partners (n=12). We recruited a convenience sample of male partners (n=14).</t>
  </si>
  <si>
    <t>Vaginal Practice</t>
  </si>
  <si>
    <t>Uganda</t>
  </si>
  <si>
    <t>Dapivirine</t>
  </si>
  <si>
    <t xml:space="preserve">Not particularly useful </t>
  </si>
  <si>
    <t>Despite being designed for autonomous use, research suggests that partner approval is often desired or culturally preferred in women’s microbicide use. Microbicide study participants have described many ways product use affects relationship dynamics, from improving sexual pleasure to increasing exposure to social harms (SH), including exacerbating intimate partner violence (IPV). As the dapivirine
ring proceeds closer to licensure, supporting women’s agency
to use microbicides safely and effectively is a priority.</t>
  </si>
  <si>
    <t>Women at risk of HIV acquisition are important for HIV prevention trials. Previous microbicide trials in Uganda recruited women in sero-discordant relationships and from urban settings. Recruitment of women at risk of HIV infection
from small townships into a microbicide trial is described.</t>
  </si>
  <si>
    <t>Medical Research Council/Uganda Virus Research
Institute in partnership with the International Partnership for Microbicide evaluated the safety and efficacy of Dapivirine vaginal ring among healthy sexually active HIV-negative women in Masaka. Women at risk of HIV were identified from small townships along the Trans-African highway between Jul 2013 and Nov 2014. Local community leaders worked with the study team to approach women working in bars/hotels/restaurants and hair salons. HIV counselling and testing (HCT) was offered
by trained counsellors. Women were eligible for screening if HIV negative, age (18-45 years), sexually active, reported multiple sexual partners and using modern contraception. Those fulfilling the criteria were referred to the study clinic, reassessed and treated for Sexually Transmitted Infections (STIs).</t>
  </si>
  <si>
    <t xml:space="preserve">Women at risk of HIV infection can be recruited into
large HIV prevention trials. Low rate of contraception is a limiting factor in such settings and efforts to improve uptake are needed in future clinical and prevention trials. </t>
  </si>
  <si>
    <t>About screening / enrolling women in urban setting</t>
  </si>
  <si>
    <t>The success of female-initiated HIV prevention products could depend on male partner support especially in cultural settings where men continue to dominate in decisions on sexual health. Experience of men involvement in a vaginal microbicide trial are described</t>
  </si>
  <si>
    <t>Between Aug 2013 and Dec 2015, Medical Research
Council/Uganda Virus Research Institute in collaboration with the International Partnership for Microbicides evaluated safety and efficacy of Dapivirine vaginal microbicide ring among healthy HIV-negative women. A wide range of stakeholder engagement activities (meetings and training) to create trial awareness,
community consent and support were used. Community
members served on the Community Advisory Board (CAB) during the course of the trial. At volunteer recruitment, Village Health Teams (VHTs) were involved in referring women to the study site. Potential volunteers requested staff to consult their partners via cell phone about trial participation. Male partners were encouraged to attend clinic visits and participate in meetings during study follow up. Two male partner events (football matches) were organised to involve men and provide information
about the vaginal ring.</t>
  </si>
  <si>
    <t>uganda</t>
  </si>
  <si>
    <t>Male partner involvement is crucial and could increase adherence</t>
  </si>
  <si>
    <t>The ASPIRE trial showed that a dapivirine containing vaginal ring (VR) was safe and effective in the
prevention of HIV infection in women. Women ≥25 years old at
baseline had substantial HIV protection (61%) while those &lt; 25 had no significant protection (10%). Higher effectiveness was
related to higher adherence. Participants (PTs) received VR and adherence counseling at enrolment and follow-up visits and were asked to return VR at next visit. We investigated reasons for VR non-return to provide insight into predictors of VR non-use for future open label extension (OLE) studies.</t>
  </si>
  <si>
    <t>VR non-return was considered a protocol deviation
(PD). PD data for VR non-return at the Johannesburg, South Africa site was reviewed to determine reasons supplied by PTs for non-return as well as event frequency. Age relationships and potential adherence impact were also assessed</t>
  </si>
  <si>
    <t xml:space="preserve">VR return was high at the site (98.5%). Removal
before study visits was the most common reason for non-return. This may serve as an indicator of VR acceptability and highlight the impact on adherence. Younger PTs (&lt; 25) were more likely to remove and lose VR than older PTs (≥25) which is consistent with effectiveness in these groups. Further analyses across all trial sites may help inform better adherence counseling messages and impact adherence in future OLE studies. </t>
  </si>
  <si>
    <t>south Africa</t>
  </si>
  <si>
    <t xml:space="preserve">Younger women more likely to remove the VR. Low rates of removal overall </t>
  </si>
  <si>
    <t>We describe the characteristics of women who
disclosed vaginal ring use to male partners and the association between disclosure and adherence in MTN 020/ASPIRE, a phase III randomized trial of the dapivirine vaginal ring for HIV prevention involving 2,629 women in Malawi, South Africa, Uganda, and Zimbabwe. At quarterly visits, women were asked whether they had told their primary partners about ring use. Low adherence was defined by quarterly plasma dapivirine levels ≤95 pg/ml. The visit-level association between ring disclosure and low adherence was analysed using Poisson regression models
with generalized estimating equations.</t>
  </si>
  <si>
    <t xml:space="preserve">see summary </t>
  </si>
  <si>
    <t>dapivirine</t>
  </si>
  <si>
    <t>Delivering efficacious HIV/STI prevention drugs for optimal effectiveness relies on user adherence. A dapivirine intravaginal ring (IVR) showed significant reductions in HIV
incidence among adherent users. Sustained-release drug delivery devices such as IVRs are now considered an important path forward to address long-term adherence in HIV/STI and
multipurpose prevention.</t>
  </si>
  <si>
    <t xml:space="preserve"> In a pre-phase 1 trial, we explored initial feasibility and
willingness-to-use (WTU) a novel pod-IVR, capable of delivering multiple prevention drugs in a single ring. 6 women used single and dual-drug rings, each for 7 days (clinical safety reported elsewhere). IVR-specific user sensory perception and experience surveys and face-to-face in-depth interviews were completed following each 7-day IVR use period, thus each woman served as her own control.</t>
  </si>
  <si>
    <r>
      <t xml:space="preserve">We enrolled 2 Hispanic (H), 2 non-H White, 2 Black female
participants (Ppt). Mean age 28y; 32.9 mean BMI; 3 with history
of STI, 4 HIV tested in the last year. </t>
    </r>
    <r>
      <rPr>
        <b/>
        <sz val="12"/>
        <color theme="1"/>
        <rFont val="Calibri"/>
        <family val="2"/>
        <scheme val="minor"/>
      </rPr>
      <t>The pod-IVR was inserted and
removed with relative ease by all</t>
    </r>
    <r>
      <rPr>
        <sz val="12"/>
        <color theme="1"/>
        <rFont val="Calibri"/>
        <family val="2"/>
        <scheme val="minor"/>
      </rPr>
      <t xml:space="preserve">. Continuous use in all but 1 use
period: 1 Ppt removed/reinserted ring (1x for ~5‘). 6 of 6 willing
to recommend: 4 of 6 would probably/definitely use pod-IVR to
prevent HIV (2 perceived no HIV risk). Probable use decreased
with longer residency (7-, 28-, 90-, 180-day). </t>
    </r>
    <r>
      <rPr>
        <b/>
        <sz val="12"/>
        <color theme="1"/>
        <rFont val="Calibri"/>
        <family val="2"/>
        <scheme val="minor"/>
      </rPr>
      <t>6</t>
    </r>
    <r>
      <rPr>
        <sz val="12"/>
        <color theme="1"/>
        <rFont val="Calibri"/>
        <family val="2"/>
        <scheme val="minor"/>
      </rPr>
      <t xml:space="preserve"> </t>
    </r>
    <r>
      <rPr>
        <b/>
        <sz val="12"/>
        <color theme="1"/>
        <rFont val="Calibri"/>
        <family val="2"/>
        <scheme val="minor"/>
      </rPr>
      <t>of 6 would use
if by prescription; 4 would use if available OTC</t>
    </r>
    <r>
      <rPr>
        <sz val="12"/>
        <color theme="1"/>
        <rFont val="Calibri"/>
        <family val="2"/>
        <scheme val="minor"/>
      </rPr>
      <t>. Qualitative data
added detail to characterizing the use experience, and supported
feasibility of the pod-IVR platform, with little product awareness
during sustained daily use. Data also suggest promise for the
pod-IVR in multipurpose prevention contexts</t>
    </r>
  </si>
  <si>
    <t>28 = mean</t>
  </si>
  <si>
    <t>MPT - Pod and IVR. Great quotes on poster</t>
  </si>
  <si>
    <t>http://www.abstractstosubmit.com/HIVR4P2016/eposter/main.php?do=YToyOntzOjU6Im1vZHVsIjtzOjY6InBvc3RlciI7czo4OiJkb2N1bWVudCI7aToxNTU7fQ==&amp;psPoster=jtm4nd7i1mg8k143mva9pjdp16</t>
  </si>
  <si>
    <t>Are Ring Worries Affecting Use? Findings from
the MTN-020/ASPIRE Phase III Dapivirine Ring
Trial</t>
  </si>
  <si>
    <t>Of 2629 women enrolled, 20% were aged 18-21. Being
worried about wearing a ring daily decreased from baseline
(29%) to last follow-up (4%; p&lt; .0001). Compared to those being
older, more women 18-21 had general RW at baseline (AOR:1.3;
95% CI 1.0-1.5) and at follow-up (AOR:1.7; 95% CI 1.1-2.7) Young
women also had more (p&lt; .05) specific RW than older women,
at both time points. At baseline, fewer young women with RW
agreed that they were “very likely” to keep a ring inserted every
day in the future compared to those without RW (OR 0.53, 95% CI
0.36-0.77); the same held true for the older women (OR 0.59, 95%
CI 0.47-0.73). At month-3, reporting the ring was ever out was
not associated with baseline RW.</t>
  </si>
  <si>
    <t>http://www.natap.org/2016/HIVR4P/HIVR4P_15.htm</t>
  </si>
  <si>
    <t>In MTN-020/ASPIRE, a phase 3 trial of a monthly vaginal ring among women aged 18-45 in Malawi, South Africa, Uganda and Zimbabwe, those 18-21 were less likely to adhere to, or be protected by the ring. We assessed if baseline ring worries (RW) were associated with age group, changed at followup,
and influenced reported ring non-use at month 3, as well as
willingness to use in the future.</t>
  </si>
  <si>
    <t>RW were assessed at baseline and last follow-up
(mean: month 21) with a structured interview. Women were asked generally “how worried are you about having a vaginal ring inside you every day for at least a year?” Next, they responded to 15 items covering specific RW (use attributes, health, hygiene, sex and social approval). Changes in RW (McNemar test), and difference by age group (logistic regression, adjusted for followup time and country) are presented.</t>
  </si>
  <si>
    <t xml:space="preserve">Whereas worries about ring use significantly
decreased from baseline to follow-up, women aged 18-21 had
more RW at baseline and follow-up than the older group. RW
were also associated with lower interest in using a ring daily
in the future. Assessing if RW correlate with biomarkers of low
adherence may inform whether tailored counseling among young women can improve comfort with and use of the ring. </t>
  </si>
  <si>
    <t>Young women may need specific counseling for the ring - their worries are greater and more specific than older women</t>
  </si>
  <si>
    <t>Ring Worry</t>
  </si>
  <si>
    <t>Adherence measurement for microbicide use within the clinical trial setting remains a challenge for the HIV prevention field. This work examines two objective adherence measurement approaches for the dapivirine vaginal ring used in clinical trials to prevent male to female HIV transmission: (1) an assay method used for determining residual dapivirine levels in used vaginal rings and; (2) visual comparison of the vaginal ring color after use obtained from these studies</t>
  </si>
  <si>
    <t>Findings from the recent Phase III trials of the dapivirine vaginal ring have shown that adherence is critical to product effectiveness. Current objective measures of vaginal ring adherence have key limitations. With several other ARV-based
and MPT rings now in clinical trials, and more in preclinical
development, there is a need for improved approaches to
measure adherence in clinical trials. We conducted a landscape
analysis of technologies that are applicable to ARV-based vaginal
ring adherence measurement.</t>
  </si>
  <si>
    <t>A comprehensive literature review was conducted
by searching Pubmed, Embase, Popline and Web of Science. Published patents and patent applications were searched. Technical experts were consulted to gather more information and help evaluate identified technologies. Approaches were evaluated on the following criteria: impact on development and manufacturing, feasibility of implementation in clinical trials, technical strength and cost.</t>
  </si>
  <si>
    <t xml:space="preserve">While some approaches show significant promise
over others, it is recommended that a strategy of using
complementary biometric and behavioral approaches be adopted to best understand participants‘ adherence to ARV-based ring products in clinical trials. </t>
  </si>
  <si>
    <t>Measuring adherence</t>
  </si>
  <si>
    <t>Global</t>
  </si>
  <si>
    <t>Lit review of measuring adherence</t>
  </si>
  <si>
    <t>The results of the two phase 3 trials of the vaginal rings
containing dapivirine have demonstrated that vaginal delivery
of antiretrovirals can substantially reduce women´s risk of HIV
acquisition. As with all antiretrovirals for prevention, adherence
is critical to product effectiveness, and effectiveness was high
among those women who used the product consistently and low among those women who used the ring inconsistently or did not receive a new ring every month. Younger women less than 22 years of age had lower adherence to ring use and experienced no reduction in HIV. Open label studies of the dapivrine ring among former phase 3 study participants as well as new randomized open-label studies of oral PrEP and rings in young women will provide insights on how vaginal rings will fit into the HIV prevention toolbox.</t>
  </si>
  <si>
    <t xml:space="preserve"> In MTN-020/ASPIRE, a vaginal ring containing dapivirine was found to decrease the risk of HIV-1 acquisition by 27% overall in an intention-to-treat analysis compared to placebo and by 37% in an analysis excluding data from two sites with lower adherence/retention. In subgroup analyses, no HIV-1 protection was seen in women ≤ age 21, for whom adherence appeared lower. In studies of
tenofovir-based prophylaxis, objective markers of adherence have been important in understanding HIV-1 protection when products are used.</t>
  </si>
  <si>
    <t xml:space="preserve"> Of the 2629 women enrolled in ASPIRE, 2359 were included in this analysis. Compared to placebo, higher adherence to the active dapivirine ring (i.e., RDL≤22 mg) was associated with a 65% (95% CI 23-84, p=0.009) reduction in HIV-1 risk. Results were similar for the full study population and when excluding the two sites with lower adherence/retention (risk reduction 67%, 95% CI 23-86), and point estimates suggested HIV-1 protection for both women &gt;21 years (risk reduction 72%, 95% CI 21-90) and ≤21 years of age (risk reduction 50%, 95% CI -78-86). Partial/low
adherence (i.e., RDL&gt;22 mg) was not significantly associated with HIV-1 protection (relative risk reduction 35%, 95% CI -10-61, p=0.12).</t>
  </si>
  <si>
    <t xml:space="preserve">Residual dapivirine levels in returned rings, an objective marker of adherence, indicate that higher adherence to the dapivirine vaginal ring may provide &gt;65% protection from HIV-1 acquisition. </t>
  </si>
  <si>
    <t>IAS</t>
  </si>
  <si>
    <t>Rings were manufactured with 25 mg of dapivirine, and phase I studies indicated that ~4 mg of dapivirine on average are released during four weeks of continuous use; therefore, levels ≤22 mg were defined as having higher adherence for the present analysis. Starting one year into the trial, we tested the residual dapivirine levels (RDL) remaining in returned, used rings in ASPIRE. Visits at which participants did not return the ring, did not have access to the ring due to product hold or refusal or had RDL &gt;22 mg were categorized as less or non-adherent. The association between HIV-1 acquisition and adherence was assessed using time-varying covariate Cox models adjusted for age and study site, including visits occurring at month 12 and beyond.</t>
  </si>
  <si>
    <t>Adherence = effectiveness</t>
  </si>
  <si>
    <t>Adherence probably = effectiveness</t>
  </si>
  <si>
    <t>During MTN-020/ASPIRE, a phase III trial of the Dapivirine vaginal ring in Africa, preferences for various PrEP delivery forms (including the ring) were explored
in a subsample of participants receiving exit in-depth interviews (IDIs).</t>
  </si>
  <si>
    <t>Participants were presented with pictures and descriptions of 9 possible PrEP formulations (vaginal gel, ring, suppositories, and films; oral tablets, injections, implants, male and female condoms) and asked to discuss these, first in relation to the ring and second to select the formulations they would be most/least interested in for future use. IDIs were summarized in reports for rapid review of key findings; levels of interest in pro</t>
  </si>
  <si>
    <t xml:space="preserve"> Diverse PrEP formulations elicited interest in this subsample, with
long-acting methods being favored. Despite high interest in the vaginal ring, other vaginal products did not generate much interest. Familiarity, reliability, absence of side effects and low burden in terms of administration and use were determined as important attributes to consider for new PrEP formulations. </t>
  </si>
  <si>
    <t>In the qualitative subsample (N=71; Malawi n=12; South Africa n=34, Uganda n=13, Zimbabwe n=12), baseline median age was 26 (range 18-45 years), all had a primary sex partner; 41% reported using a male condom at last sex; the most common current contraceptives were injections (52%) and implants (24%). Participants expressed most interest for future PrEP formulated as rings (94%), implants (39%) and injections (34%). Positive attributes of these methods included being long-acting, discreet, familiar and easy-to-use. The ring was also liked for reliability, lack of side effects and comfort. Opinions were divided for implants and injections (28% and 32% uninterested in future use, respectively) due to needle-phobia, pain upon administration, low reversibility and fear of side effects based on previous contraceptive experience. Formulations participants had least interest in included: oral tablets (61%), vaginal gel (55%) and film (41%). Attributes of tablets that were disliked included the daily regimen, difficulty in swallowing and stigma related to taking HIV medicines. The gel, films and other vaginal formulations were disliked because of the act of vaginal insertion, coital use, effect on sex and lack of familiarity.</t>
  </si>
  <si>
    <t>Preference for ring over other PrEP options. Shows some important preferences, check out</t>
  </si>
  <si>
    <t>In many African settings with high HIV incidence, contraceptive options are limited.  Comparatively fewer women use long-acting reversible contraception (LARCs) such as intrauterine devices (IUDs) and implants, than use injectable depot medroxyprogesterone acetate (DMPA), which has been associated with an increased risk of HIV acquisition in some studies. Within a large, multinational HIV prevention study (MTN-020/ASPIRE, a phase III trial of the dapivirine vaginal ring), a Contraceptive Action Team (CAT) was established to expand contraceptive options
for participants</t>
  </si>
  <si>
    <t>Reliable contraceptive use was an enrollment requirement for MTN-020/ASPIRE. Contraceptive use was assessed monthly; motivations for switching were abstracted from the participants’ charts. The CAT was comprised of 1-3 staff members per site; sites identified and addressed challenges with increasing LARC uptake.</t>
  </si>
  <si>
    <t xml:space="preserve">Expansion of the contraceptive method mix at HIV prevention research
sites can be successfully achieved with on-site provision of LARCs. These data suggest that, when individually counseled and offered a range of options, women in HIV prevention settings will diversify contraceptive uptake. This approach may inform models for integrated delivery of family planning and HIV prevention services. </t>
  </si>
  <si>
    <t>2,629 women enrolled in MTN-020/ASPIRE. The CAT initially identified six key barriers to LARC uptake: provider, community, and participant bias; lack of IUD and implant insertion training, and acquisition of LARC devices. At screening, 30% used DMPA, 28% reported no method; LARC’s were used by &lt; 15% of women. Over the course of follow-up, IUD use increased from 2 to 18%, and implants increased from 12 to 28%, with 46% of women using LARCs by the end of the study (Figure 1). Oral contraceptive use decreased from 17% to 7%. Method switching during the study occurred in 1,162 women (44%) with the most commonly cited reason for the first switch being interest in LARC. The pregnancy rate during the study was 4%.</t>
  </si>
  <si>
    <t>Contraceptive use during trials</t>
  </si>
  <si>
    <t>The qualitative component of ASPIRE was conducted at 6 of 15 study sites in Uganda, Malawi, Zimbabwe and South Africa. Qualitative study participants (n=214) were enrolled into one of 3 interview modalities: single in-depth interview (IDI; n=34), up to 3 serial IDIs (n=80), or exit Focus Group Discussion (n=100). Using semi-structured guides administered in local languages, 280 interviews were audiorecorded, transcribed, translated, coded and analyzed with Nvivo using matrices and code summary reports. Guided by a conceptual framework, we evaluated how well the ring was liked, used and integrated into participants’ lives.</t>
  </si>
  <si>
    <t>Participants were on average 26 years, 45% were married, and 73% had completed secondary school. The majority disclosed trial involvement (72%) or ring use (59%) to male partners. We identified three key findings: 1) Participants liked both the ring and trial participation. Using the ring felt like being part of a “team” and doing something for a broader, communal good. They valued study benefits (e.g. free healthcare) and were encouraged by study-supported participant engagement activities and feedback about site-level adherence performance. 2) Despite initial fears about the ring’s diameter and thickness and potential side effects, participants found the ring easy to use and used it consistently. Fears were overcome with ongoing group discussion, counseling and gradual familiarity with ring use through trial progression. 3) The actual or perceived dynamics of participants’ male partner relationship(s) were the most consistently described influence (which ranged from positive, negative and neutral) on participants’ acceptability and use of the ring. days. Two hours after self-insertion of the final dose, correct film placement (defined as placement inside the hymenal ring) was noted on pelvic exam, but not shared with the participant. Participants completed an acceptability questionnaire. Demographic and behavioral factors as well as answers to acceptability questions were compared using Fischer’s exact test.</t>
  </si>
  <si>
    <t xml:space="preserve">Participants liked the ring and found it easy to use. Initial concerns with the physical attributes of the ring and perceived side effects could be proactively addressed in future activities. Factors beyond the level of the individual woman, like partners and peers, were important for encouraging positive attitudes
and adherence behaviors. </t>
  </si>
  <si>
    <t>Factors in adherence to the ring</t>
  </si>
  <si>
    <t>Under-reporting of non-adherence to women-initiated prevention technology is a risk during Phase III microbicide trials. A female initiated, self administered long-term prevention agent such as the dapivirine vaginal ring could offer
women an option to prevent HIV infection and is being tested in The Ring Study. In order to determine efficacy of the ring, participants need to use it as instructed and demonstrate adherent ring-use behaviour. We explored participants’ and their male partners’ discussions on accidental expulsions and purposeful ring removals during this study</t>
  </si>
  <si>
    <t xml:space="preserve"> Individual interviews (IDIs) and group discussions (FGDs) were conducted across six research centres in South Africa and one in Uganda. Data were collected 24-36 weeks after research centre activation and again after last product use visits. Participants were purposively selected to include some who reported ring expulsion/removal. Qualitative data was organized into key themes using a theoretical framework (Mensch framework, 2012), and NVivo used to facilitate the analysis.</t>
  </si>
  <si>
    <t>Fifty-five female and 72 male IDIs and 9 female FGDs were conducted. Although most felt it was impossible for accidental ring expulsion to occur, 15 participants reported an accidental expulsion. Reported expulsions occurred mainly during sex, some during bathing and some on the toilet. There were more reports (n=25) of purposeful ring removal. The majority of expulsions/removals were reportedly
for a short time. Reasons for self-reported purposeful removal included: to clean the ring or during bathing, for male partners (once-off curiosity to see the ring, or test if partners could feel it during sex), because of menses, due to discomfort, or removal when unwell. Some reported that other participants removed their rings - mainly because of fear of a partner finding out about ring use, or because of lack of commitment to The Ring Study</t>
  </si>
  <si>
    <t xml:space="preserve">The number of self-reported ring expulsions and removals were low. More women reported purposeful removals than accidental expulsions. Women were willing to discuss their own ring removal practices. These results are based on self-reported data and will need to be compared with actual ring adherence data. However, discussions provide insight into possible reasons for ring expulsion/ removal which can be addressed in future user training. </t>
  </si>
  <si>
    <t>HIV infection in women remains a global health concern. A female initiated, self-administered prevention agent, such as, the dapivirine vaginal ring could offer women a critically needed option to prevent HIV infection and is being tested in The Ring Study (IPM 027). Correct and consistent use as well as acceptability by participants and their male partners is essential for it to be effective. Qualitative socio-behavioural data was collected as part of the Ring Study. This paper explores acceptability of the ring and experiences of participants and their male partners when using the ring.</t>
  </si>
  <si>
    <t>Individual in-depth interviews (IDIs) and focus group discussions (FGDs) were conducted across six research centres in South Africa and one in Uganda. Data
was collected 24-36 weeks after research centre activation and again after last product use visits. Qualitative data was organized into key themes using the Mensch theoretical framework (2012) and NVivo to facilitate analysis.</t>
  </si>
  <si>
    <t xml:space="preserve">The dapivirine vaginal ring was well accepted by both female participants and male partners and initial concerns dissipated with ring use over time. The Ring was seen as a low maintenance HIV prevention method and acceptability is promising for future use of the ring as such a method. </t>
  </si>
  <si>
    <t>Fifty-five female, 72 male IDIs and 9 female FGDs were conducted. Many factors were identified as influencing ring use and acceptability, including gender and power dynamics, vaginal attitudes and practices, motivations to join the study, partner support and awareness of own HIV risk. Women initially had concerns with ring use, which diminished over time. These concerns were commonly related to male partner’s reaction to ring use, rather than physical attributes of the ring. Most women reported not feeling the ring once in-situ during day to day activities or during sexual intercourse. Very few women felt that it was uncomfortable using the ring during menses. Women preferred the low-maintenance monthly dosing regimen as opposed to an ARV gel. Male partners main concerns were initially related to physical injury to their penis or impact on sexual pleasure, but the majority reported no negative effect on sexual pleasure or physical injury following their partner’s ring use.</t>
  </si>
  <si>
    <t>South Africa, Uganda</t>
  </si>
  <si>
    <t>Expulsions</t>
  </si>
  <si>
    <t xml:space="preserve">Acceptability </t>
  </si>
  <si>
    <t>A vaginal ring (VR) containing dapivirine (DPV) is under evaluation for pre-exposure prophylaxis (PrEP) for HIV prevention among women. However, the potential impact and cost-effectiveness of DPV PrEP scale-up is unknown. Further, cross-resistance is common between DPV and first-line antiretroviral therapy (ART) in resource-limited settings.</t>
  </si>
  <si>
    <t>We modeled the HIV epidemic in KwaZulu-Natal, South Africa and compared the combined scale-up of ART, male medical circumcision (MMC) and DPV VR PrEP to a baseline scenario of just ART and MMC. We simulated four strategies of PrEP scale-up among women during 2017–2027: unprioritized (to 15–54 year-olds) or age-prioritized (to 15–24 or 20–29 year-olds) reaching 15% overall population-level coverage; or prioritized to female sex workers (FSWs) (~0.1% overall coverage). We examined scenarios of low (50%) or high (95%) average adherence, assuming 90% PrEP efficacy against wild-type and drug-resistant HIV, and 80% cross-resistance between ART and PrEP, and modeled HIV drug resistance dynamics in genital and blood compartments. We examined health outcomes and drug resistance consequences relative to baseline and calculated cost-effectiveness ratios while discounting healthcare and intervention costs (PrEP costs: $95/person-year) and health outcomes by 3% annually.</t>
  </si>
  <si>
    <t>At low (50%) adherence, unprioritized DPV VR PrEP scale-up prevented 8.8% of (undiscounted) new infections over ten years at $8,678 per infection prevented. Impact and costs improved modestly with scale-up among women aged 15–24 (9.4% infections prevented, $8,059 per infection prevented) but more substantially when focused to women aged 20–29 (14.1%, $5,052). Scale-up among FSWs prevented the fewest infections overall (4.6%; given their small group size), but at lower cost, reducing the cumulative total costs by $21.4 million. At high (95%) compared to low adherence, HIV prevention increased by 86%–106% and cost-effectiveness ratios decreased by 52%–57% (Table). PrEP scale-up decreased prevalent drug-resistant cases at 2027 by 1.6%–7.4% and 4.4%–14.8% in the low and high adherence scenarios respectively; however, these decreases diminished by relative 2%–12% when in addition to blood, resistance was also tracked in the genital compartment.</t>
  </si>
  <si>
    <t>DPV VR PrEP could have considerable impact on HIV prevention at compelling economic value when prioritized to women by age and could decrease drug resistance, even if adherence is modest.</t>
  </si>
  <si>
    <t>Modeling</t>
  </si>
  <si>
    <t>46-64 women</t>
  </si>
  <si>
    <t>Post-menopausal women</t>
  </si>
  <si>
    <t>In Southern Africa, men play a key role socially and
economically in womens’ lives and are often more dominant in
relationships. In terms of sexual health, males are less likely to exhibit health seeking behavior or access HIV/STI testing and treatment as frequently as women. This has major implications sexually and socially for women involved in reproductive health research and hence proactive male partner involvement and support in this area is crucial</t>
  </si>
  <si>
    <t>At Wits RHI, strategies have been implemented to enhance male involvement in the ASPIRE trial (an HIV prevention study investigating the use of intravaginal Dapivirine ring). These strategies include couple counseling, offering of facilitated trial participation disclosure sessions, hosting of male health education weekend workshops and partner invitation to study retention events. These activities, aimed at increasing reproductive/sexual health knowledge, includes information on contraception, STIs and HIV as well as ASPIRE purpose and objectives, research misconceptions and importance of partner support. Community Advisory Board members are invited to these events to facilitate discussion as needed.</t>
  </si>
  <si>
    <t>Male partner attendance has been minimal due to work related reasons, however male partner involvement and sharing of sexual health information where possible is still encouraged at these events. Participant feedback reveals that about 50% of participants have disclosed study participation to partners with a favorable response in most cases. Partners appear supportive in terms of reminding participants of visits and product adherence with some partners being more open to HIV/STI testing and treatment.</t>
  </si>
  <si>
    <t>Male partner involvement in ASPIRE appears to increase
inter-partner communication and sexual health awareness with potential to impact on study retention, product adherence and ultimately study outcomes. Therefore at Wits RHI, male involvement strategies undergo continuous evaluation and revision to optimize this aspect.</t>
  </si>
  <si>
    <t xml:space="preserve">Male support could increase adherence </t>
  </si>
  <si>
    <t>Standard practice for encouraging adherence and retention entails staff counseling participants regarding these metrics at study visits followed by telephonic retention/adherence reminders. Although effective, we note that achieving study metrics is not a concern for most participants and routine visit contact is insufficient to develop thorough study objective understanding and build commitment and trust needed to impact these metrics positively. We have found that study understanding, commitment and shared study metric accountability can be encouraged among participants and staff by frequent professional but social interaction. Informal participant-staff engagement activities (e.g. tea/retention parties, movie days) are hosted on visit-free days with the aim of bridging the communication gap and establishing a shared commitment to the ASPIRE “1 team-1 goal” motto. Discussions include prior and current trial information, study objectives, adherence and retention progress and participants’ contributions to these metrics.</t>
  </si>
  <si>
    <t>ASPIRE is a Phase 3 study assessing safety and
effectiveness of an intravaginal Dapivirine ring in preventing HIV
infection. At Wits RHI, we recognize that to improve product adherence and visit retention metrics, understanding the importance of meeting study objectives and being committed to the HIV prevention agenda must be optimized  mongst both participants and staff. To achieve this, novel strategies were implemented to secure participant and staff buyin.</t>
  </si>
  <si>
    <t>These activities remind participants of their impact on the HIV prevention field and their health. The non-judgmental atmosphere results in engaged discussion, disclosure of concerns and addressing critical issues. Participants develop support networks and peer-educate each other during visit waiting times.</t>
  </si>
  <si>
    <t>These activities have facilitated building of participant-staff
rapport and potentially increased study commitment. Consequently, communication, product adherence and retention are enhanced.</t>
  </si>
  <si>
    <t>Health care provider</t>
  </si>
  <si>
    <t>Improved staff and participant understanding of importance, enhanced relationship, proved better adherence</t>
  </si>
  <si>
    <t>The ASPIRE trial aims to assess the safety and effectiveness
of Dapivirine Vaginal Ring for the prevention of HIV infection in women. In clinical trials, participant experiences at screening, visit waiting times
and management of clinic flow impact accrual and retention significantly. To optimize these factors and improve operational and cost efficiencies in ASPIRE, novel pre-screening (PS) strategies were implemented.</t>
  </si>
  <si>
    <t>These strategies include recruitment of known HIV negative participants from Primary Health Care clinics within the catchment area, provision of voluntary counselling and testing on-site prior to the conduct of ASPIRE screening procedures and the implementation of a sitespecific PS checklist. The PS checklist lists basic ASPIRE eligibility criteria as well as documents/information required for screening (identification document, proof of contraception, details of 3 contacts). This tool is administered by community health workers (CHWs) during recruitment and allows determination of potentially eligible participants prior to their arrival at the clinic for screening procedures. It is also reviewed by the study administrators at the clinic when potential participants present for study screening in the event that information has changed.</t>
  </si>
  <si>
    <t>These reductions in the number of unsuccessful/split
screening visits reduce the clinic workload and participant waitingtimes. As a result, participant study experience is improved and studyoperational and cost efficiencies are optimized. This in turn impacts positively on accrual and retention.</t>
  </si>
  <si>
    <t xml:space="preserve">Run the delivery process more smoothly, improve adherence/ likeliness to return for follow up </t>
  </si>
  <si>
    <t>Kampala site began community education about ASPIRE in
July 2012. Community education tools are used to raise awareness and knowledge about the study. Tools like the ASPIRE Community Educationflip chart and fact sheets; contain graphic images to support learning in
low literacy populations. Visual aids, such as IUCD and pelvic models and a demonstration vaginal ring, are also used. These tools have helped to dispel anxieties and rumors, provide accurate information, and reduce potential barriers to participation. Following sensitization
sessions in which these educational tools are used, a comprehension assessment is administered to randomly selected session attendees. The assessment is invaluable in identifying information that study educators need to clarify to enable informed decision-making. For example, when assessment results identified limited understanding of the placebo concept, educators adjusted their messaging to improve learning.</t>
  </si>
  <si>
    <t>UNAIDS Good participatory practice guidelines for
biomedical HIV prevention trials recommends that sufficient trial
information, such as study objectives, procedures, risks, benefits, and what is expected of participants, is provided for potential participants to make informed decisions. We describe how ASPIRE community
education tools increased study awareness and enabled literacy
regarding research, reproductive health, family planning, and HIV
prevention.</t>
  </si>
  <si>
    <t>Through March 2014, 7,611 women were educated about ASPIRE; 6,013 (79%) completed a comprehension assessment. 5,893 (98%) responded that one should be HIV negative to participate in the study; 5,592 (93%) identified 3 HIV prevention methods; (81%) indicated the study product to be tested; and 4,690 (73%) named 2
reliable family planning methods. However only 1,924 (32%) explained the placebo concept.</t>
  </si>
  <si>
    <t>Community educational tools are effective in facilitating
potential participants’ understanding of research, reproductive health, and family planning and HIV prevention.</t>
  </si>
  <si>
    <t>Community educaction tools can be used to improve health understanding</t>
  </si>
  <si>
    <t>Medical Research Council/Uganda Virus Research Institute, Uganda Research Unit on AIDS, in collaboration with International Partnership for Microbicides (IPM), is evaluating safety and efficacy of a dapivirine vaginal ring among healthy HIV negative women in a multicentre Phase III trial (The Ring Study). One of the study eligibility criteria is being on a stable form of contraception in order to reduce the pregnancy rate. As part of the screening process, women are identified from townships and fishing communities within 50 km from the centre. Data on use of modern contraception methods (Pills, Injectables, Implants, IUCDs, Surgical) are collected, and confirmed by a contraceptive card or presence of an implant or IUCD strings. Women who are willing are provided by the research centre with contraception of choice (pills, injectables) or referred to a provider (Implants, IUCDs,
Surgical). The proportion of women per method used was determined.</t>
  </si>
  <si>
    <t>A total of 489 women, with a mean age of 28 years, were pre-screened (age range 18 to 44 years). Most (306, 63%) were already using contraception: 55% were on Injectables, followed by Implants (28%), IUCDs (8%), Pills (7%) and only 2% had undergone a Surgical method. Of the women who were not on any method, 106 (58%) accepted Injectables, 40 (22%) preferred Implants, 33 (18%) oral Pills
and 4 (2%) chose IUCDs.</t>
  </si>
  <si>
    <t>There is high contraceptive use among HIV high risk women and the majority prefer Injectables. This is encouraging and will hopefully reduce discontinuation of volunteers from the trial due to pregnancy.</t>
  </si>
  <si>
    <t>Women’s contraceptive choices vary according to the type
of relationships they have and other aspects of their life. We describe the preference of modern contraceptive methods among HIV high risk women screened to participate in a Phase III vaginal microbicide trial.</t>
  </si>
  <si>
    <t xml:space="preserve">Evaluating the contraceptive preferences of Ugandan women before </t>
  </si>
  <si>
    <t>There is urgent need for female-controlled HIV prevention
strategies such as topical pre-exposure prophylaxis. Unfortunately, intravaginal ring (IVR) development has had little input from users. As part of an ongoing Phase 1 TDF IVR safety and pharmacokinetic trial among 30 US women, we are qualitatively investigating how HIV risk perception and ring acceptability, specifically related to partner concerns, menstruation and timing of ring exchange, may affect user receptivity to ring use.</t>
  </si>
  <si>
    <t>Female participants (18-45 years) are randomized to a
polyurethane TDF or placebo IVR for 14 days of continuous use and participate in two in-depth interviews. Data are collected and analyzed using a Grounded Theory approach. We report results for the first 10 women who completed the trial (6 TDF, 4 placebo).</t>
  </si>
  <si>
    <t>No one perceived herself at risk for HIV, but all conceded infidelity (“even spouses might cheat”) and 3 identified rape, sex work and “living in Africa” as HIV risk factors. Trusting one’s partner to “always be faithful” and absence of a sexual relationship were reasons to forego ring use. Issues with partner acceptability were male drug exposure, interference with sex, suspicion of her cheating, and facilitating his cheating. Most women (n=8) had concerns about ring use during menses: potential infection from blood on the ring; the body’s need to clean out toxins (including the drug itself); tampons soaking up medication; blood blocking the outward flow of drug; and not needing a ring because of abstinence during menses. Most (n=8) preferred to remove the ring monthly before menses or to clean it to avoid infection or “funky odor”. Seven subjects questioned ring effectiveness the longer it was left inside the vagina.</t>
  </si>
  <si>
    <t>Lack of perceived HIV risk and partner concerns are potential barriers to ring uptake. Menstruation and frequency of ring exchange are inextricably linked around the monthly cycle; half prefer monthly ring changes.</t>
  </si>
  <si>
    <t>US</t>
  </si>
  <si>
    <t>Tenofovir</t>
  </si>
  <si>
    <t xml:space="preserve">partner acceptability and relationship to monthly cycle </t>
  </si>
  <si>
    <t>Community Engagement and Male Involvement to Enhance Ring Adherence for Female Participants on a Phase III Microbicide Ring Trial</t>
  </si>
  <si>
    <t>When recruiting female participants for a microbicide
vaginal ring trial it is important to note that they are not only individuals, but also members of a community - women who are part of complex relationships and interactions. At Madibeng Centre for Research (MCR) it was noted that participants raised various concerns during their counselling sessions, which differed from partner-related issues to issues related to community members,
who may have caused anxiety or discouraged ring use</t>
  </si>
  <si>
    <t>With participants’ assistance, research nurses and the MCR investigators explored during counselling sessions concerns raised that could lead to possible trial non-compliance. Concerns identified were addressed in adherence counselling sessions to empower participants to comply with the protocol. These sessions targeted trial awareness, general knowledge about HIV and HIV risk to address personal risk awareness and were done on a one-to-one basis, during community events or, if consent was given, directly with male partners. Additional efforts were required for targeted males to intensify the support and
assistance given to particular participants e.g. in cases where a partner did not understand the purpose of the trial or had safety concerns around the use of the vaginal microbicide ring.</t>
  </si>
  <si>
    <t>Community awareness and male involvement are important to support women who are participating in a trial and encourage them to adhere to ring use, but community engagement efforts begin with the participants.</t>
  </si>
  <si>
    <t>Community engagement and partner buy in are important for individual adherence</t>
  </si>
  <si>
    <t xml:space="preserve"> Qhakaza Mbokodo research clinic (RC) is situated in
Ladysmith, a small city in rural KwaZulu-Natal and is participating in a Phase III vaginal ring HIV prevention study. Observed protocol noncompliance and product non-adherence were highlighted as possible risk factors. With assistance from the WHO guidelines, RC specific adherence strategies were developed to improve and enhance compliance.</t>
  </si>
  <si>
    <t>By using a multi-dimensional approach to improving adherence, general improvement in protocol compliance over time was observed, including less participants contributing to missed or late visits. A decline in trial discontinuations was experienced but the most common reason remains the local economic climate leading to participants seeking job opportunities in larger metropolitan areas.</t>
  </si>
  <si>
    <t>A multi-dimensional strategy involving adherence
improvement projects across all disciplines was developed to potentially identify a profile of presumed non-adherers, by means of a RC-developed protocol-specific scoring system. To gather more insight, participants were invited to provide feedback in small groups targeting adherence
discussion topics. Individual educational counselling sessions and group motivational meetings were held. Socio-economic factors, mostly due to the local economy and declining work opportunities, were raised and addressed during participant home visits. Additionally, to address difficulties in accessing the RC, a transport system was arranged. The participant visit tracking system was re-evaluated and technology used to communicate with participants and track ongoing monthly retention
strategies.</t>
  </si>
  <si>
    <t>Adherence is a risk factor for all HIV prevention interventions which require a participant’s active participation in product
use. It is a complex issue which cannot be addressed by using a single modality and should be addressed continuously by a multi-dimensional approach.</t>
  </si>
  <si>
    <t>Economic factors</t>
  </si>
  <si>
    <t>Multi dimensional approach needed to address adherence issues with product</t>
  </si>
  <si>
    <t>Vaginal ring delivery of microbicides may overcome
adherence challenges conferred by daily or pericoital drug dosing.
Results of previous clinical trials have been tainted due to user
non-adherence related to user behavior, relationship context, and acceptability. In a Phase 1 trial of a tenofovir disoproxil fumarate (TDF) intravaginal ring (IVR), we are investigating adherence to understand
safety and pharmacokinetic outcomes and ultimately design HIV prevention products that are more acceptable to users.</t>
  </si>
  <si>
    <t>Participants are randomized to receive a polyurethane TDF or placebo IVR for 14 days (d) of continuous use and are asked to remain abstinent and not to insert anything into the vagina or remove the ring. Quantitative (QT) data are collected at baseline, 5 and 14 d after insertion via self-administered computer interview and qualitative (QL)
data are obtained via 2 in-depth interviews during and after ring use. QT and QL interview data were triangulated for the first 10 women who completed the trial.</t>
  </si>
  <si>
    <t>Subjects adhered to all study visits. No subject reported per QT or QL that the ring interfered with daily activities or that they removed the ring. On the QT, only 1 reported inserting a finger to check the ring; the QL showed 2 reported checking on it for curiosity or fear of misplacement, and 1 inserted a sex toy. Only 1 woman was ‘somewhat worried’ about side effects in the QT yet 4 different women were rated as such in the QL. QL data also showed 9/10 women had concerns prior to ring use: nausea, pain, discomfort, long-term unknown effects and infection.</t>
  </si>
  <si>
    <t>Adherence to the study protocol was high by QT but QL identified additional non-adherence to study instructions, more side effect concerns and more fear of potential side effects prior to use that could impede trial enrollment or eventual product use. We recommend mixed-methods to understand and improve participant adherence behavior and QT adherence measurement.</t>
  </si>
  <si>
    <t>Adherence - concerns beforehand - did not come true during use</t>
  </si>
  <si>
    <t xml:space="preserve"> IPM is evaluating the safety and efficacy of a dapivirine vaginal ring for the prevention of male to female HIV-1 transmission. Once the safety and efficacy of the ring have been proven and it is available for general use, women will be counselled to use male condoms together with the ring for maximum protection against HIV-1 infection. The compatibility of male condoms with the vaginal ring was evaluated.</t>
  </si>
  <si>
    <t>The total clinical failure rate of male condoms in the
presence and absence of a placebo ring was assessed in an openlabel, randomized, crossover non-inferiority trial. Seventy healthy, monogamous, heterosexual couples, 18-45 years (females) or 18-55 years (males) were enrolled, and used 4 condoms when the female was wearing the ring and 4 condoms when the female was not wearing the
ring. The total clinical failure rate was defined as the number of condoms that slipped off the penis or broke during intercourse, divided by the number of condoms used. The safety, tolerability and acceptability of
male condoms in the presence of the ring were assessed.</t>
  </si>
  <si>
    <t>Male condom use was safe and well tolerated with vaginal
ring use. The presence of the ring did not negatively affect the total clinical failure rate of male condoms or condom use experience.</t>
  </si>
  <si>
    <t>Condoms and the ring go well together</t>
  </si>
  <si>
    <t>Assesing the safety, acceptability, and adherence to the VR in post-menopausal women in the US</t>
  </si>
  <si>
    <t>99% said ring is very easy to use
97% said very comfortable with the ring inside every day
85% agreed ring is easy to insert
80% agreed ring is easy to remove</t>
  </si>
  <si>
    <t xml:space="preserve">Participants liked and adhered to the ring. There were reports of increased pleasure during sex. Lower number reported phusical discomfort, ring removal/expulsion, emotional discomfort, pain, constipation, or interference with daily activity. Ring worries decreased as trial progressed. Most preferred ring to condom. </t>
  </si>
  <si>
    <t xml:space="preserve">Post menopausal </t>
  </si>
  <si>
    <t>Protocol: http://www.mtnstopshiv.org/sites/default/files/attachments/MTN-013_Version%201%200_1APRIL2011_RAB.pdf</t>
  </si>
  <si>
    <t xml:space="preserve">MTN-013/IPM 026 found the ring was safe in women who wore it for 28 days and evidence of dapivirine in cervical tissue and blood. In addition, laboratory tests of tissue samples showed that dapivirine was able to block HIV infection, though levels of maraviroc were not sufficient to have a similar effect. Of the few side effects experienced by women, most were considered mild in nature and not thought to be associated with use of the ring. Women found the ring generally acceptable, although 17 percent of the women said they preferred not wearing the ring during menstruation. The vast majority of women said they had no discomfort wearing the ring, and most women said they forgot it was in place Of the 48 women in the trial, 45 of them kept the ring in place at all times throughout the 28 days. </t>
  </si>
  <si>
    <t>Ring is safe, and the vast majority found it acceptable as a Px option</t>
  </si>
  <si>
    <t>Assesing the safety, acceptability, and adherence to a combination VR</t>
  </si>
  <si>
    <t>18-40</t>
  </si>
  <si>
    <t>http://www.mtnstopshiv.org/sites/default/files/attachments/ASPIRE%20results%20at%20a%20glance.pdf</t>
  </si>
  <si>
    <t xml:space="preserve">ASPIRE and The Ring Study each found that the monthly dapivirine vaginal ring can safely help prevent HIV infection in women. In ASPIRE, the dapivirine ring reduced the risk of HIV infection by 27 percent overall, and in The Ring Study, infections were reduced by 31 percent. ASPIRE showed a greater level of protection for women over 21 – 56 percent – which was supported by a trend in The Ring Study, exhibiting more protection for women in that age group at 37 percent. Across both studies, the ring showed little to no protection in women ages 18-21. In ASPIRE, women over 21 were more likely to use the monthly ring with consistency, which may help explain why HIV protection was higher for them;  The Ring Study showed a similar trend toward higher levels of protection with more consistent ring use.  Taken together, these data suggest that the ring needs to be used consistently to achieve protection. 
There were no safety concerns associated with the dapivirine ring in either study, and among women who acquired HIV, there were no differences in the number of cases or type of drug resistance between the dapivirine and placebo groups in each study. While much of the acceptability data is still being analyzed, anecdotal information suggests women found the ring convenient; many women reported they forgot they were using it. </t>
  </si>
  <si>
    <t>Malawi, South Africa, Uganda, Zimbabwe</t>
  </si>
  <si>
    <t>http://www.ipmglobal.org/sites/default/files/IPM011-ProtocolSynopsis-24NOV08.pdf</t>
  </si>
  <si>
    <t>Stated product formulation preferences for HIV pre-exposure prophylaxis among women in the VOICE-D (MTN-003D) study</t>
  </si>
  <si>
    <t>Luecke</t>
  </si>
  <si>
    <t>Helen Cheng,1 Kubashni Woeber,2 Teopista Nakyanzi,3 Imelda C Mudekunye-Mahaka,4 Ariane van der Straten</t>
  </si>
  <si>
    <t>The effectiveness of HIV pre-exposure prophylaxis (PrEP) requires consistent and correct product use, thus a deeper understanding of women's stated product formulation preferences, and the correlates of those preferences, can help guide future research. VOICE-D (MTN-003D), a qualitative ancillary study conducted after the VOICE trial, retrospectively explored participants’ tablet and gel use, as well as their preferences for other potential PrEP product formulations.</t>
  </si>
  <si>
    <t>We conducted an analysis of quantitative and qualitative data from VOICE-D participants. During in-depth interviews, women were presented with pictures and descriptions of eight potential PrEP product formulations, including the oral tablet and vaginal gel tested in VOICE, and asked to discuss which product formulations they would prefer to use and why. Seven of the original product formulations displayed were combined into preferred product formulation categories based on exploratory factor and latent class analyses. We examined demographic and behavioural correlates of these preferred product formulation categories. In-depth interviews with participants were conducted, coded, and analysed for themes related to product preference.</t>
  </si>
  <si>
    <t>Of the 68 female participants who completed in-depth interviews (22 South Africa, 24 Zimbabwe, 22 Uganda), median age was 28 (range 21–41), 81% were HIV negative, and 49% were married or living with a partner. Four preferred product formulation categories were identified via exploratory factor analysis: 1) oral tablets; 2) vaginal gel; 3) injectable, implant, or vaginal ring; and 4) vaginal film or suppository. A majority of women (81%) expressed a preference for product formulations included in category 3. Characteristics significantly associated with each preferred product category differed. Attributes described by participants as being important in a preferred product formulation included duration of activity, ease of use, route of administration, clinic- versus self-administration, and degree of familiarity with product.</t>
  </si>
  <si>
    <t>While there was interest in a variety of potential PrEP product formulations, a majority of VOICE-D participants preferred long-acting methods. More research is needed to gain insight into end-users’ product formulation preference to inform messaging and market segmentation for different PrEP products and resources to invest in products that target populations are most interested in using.</t>
  </si>
  <si>
    <t>https://www.ncbi.nlm.nih.gov/pmc/articles/PMC4887458/</t>
  </si>
  <si>
    <t>Median 28</t>
  </si>
  <si>
    <t>South Africa, Uganda, Zimbabwe</t>
  </si>
  <si>
    <t>Medical Research Council/Uganda Virus Research
Institute in partnership with International Partnership for
Microbicide conducted a Phase III safety and efficacy trial of a Dapivirine Vaginal Matrix ring in healthy HIV-negative women. The site enrolled women aged 18-45 years from Sept 2013 to Nov 2014 with a monthly followed up visit for twenty-four months. At enrolment, four weeks thereafter and at six monthly follow up visit, an interviewer administered questionnaire was completed by a trained counsellor. Counselling to minimize vaginal practices was also offered. Vaginal practices were defined as douching, washing with soap, cleaning with cloth or insertion of anything in the vagina before or after sexual intercourse.</t>
  </si>
  <si>
    <t>For active arm participants not on product hold
we assessed self-reported adherence by age for the first 12 months of follow-up with Chi-square tests. Using quarterly
samples tested for dapivirine (DPV), where &gt;95 pg/ml is the level generally achieved within 8 hours of continuous use, we assessed effects of age and self-report using GEE models with a logit link, independent correlation structures, and robust standard errors.</t>
  </si>
  <si>
    <t>TOTALS</t>
  </si>
  <si>
    <t>Kenya, South Africa, Tanzania</t>
  </si>
  <si>
    <t>18-35</t>
  </si>
  <si>
    <t>Placebo</t>
  </si>
  <si>
    <t>Difficult to find results - 2006 start date</t>
  </si>
  <si>
    <t>Full Study not published</t>
  </si>
  <si>
    <t>http://www.abstractstosubmit.com/HIVR4P2016/eposter/main.php?do=YToyOntzOjU6Im1vZHVsIjtzOjY6ImRldGFpbCI7czo4OiJkb2N1bWVudCI7aTozOTM7fQ==&amp;psPoster=apfb6op8mlgsh7270er5qcr201</t>
  </si>
  <si>
    <t>http://www.prepwatch.org/wp-content/uploads/2016/12/Hartmann_R4P_Poster.pdf</t>
  </si>
  <si>
    <t>http://www.abstractstosubmit.com/HIVR4P2016/eposter/main.php?do=YToyOntzOjU6Im1vZHVsIjtzOjY6ImRldGFpbCI7czo4OiJkb2N1bWVudCI7aTozMTM7fQ==&amp;psPoster=bo2m9m77447n1il6gp3e0tnn94</t>
  </si>
  <si>
    <t>http://www.abstractstosubmit.com/HIVR4P2016/eposter/main.php?do=YToyOntzOjU6Im1vZHVsIjtzOjY6ImRldGFpbCI7czo4OiJkb2N1bWVudCI7aToyMDU7fQ==&amp;psPoster=apfb6op8mlgsh7270er5qcr201</t>
  </si>
  <si>
    <t>http://www.abstractstosubmit.com/HIVR4P2016/eposter/main.php?do=YToyOntzOjU6Im1vZHVsIjtzOjY6ImRldGFpbCI7czo4OiJkb2N1bWVudCI7aTo3Mjt9&amp;psPoster=bo2m9m77447n1il6gp3e0tnn94</t>
  </si>
  <si>
    <t>http://www.prepwatch.org/wp-content/uploads/2016/11/charisma_r4p_2016_poster.pdf</t>
  </si>
  <si>
    <t>http://www.jiasociety.org/index.php/jias/article/view/20746/pdf_1</t>
  </si>
  <si>
    <t>http://natap.org/2016/IAC/IAC_38.htm</t>
  </si>
  <si>
    <t>http://programme.aids2016.org/PAGMaterial/eposters/0_1742.pdf</t>
  </si>
  <si>
    <t>http://programme.aids2016.org/Abstract/Abstract/1985</t>
  </si>
  <si>
    <t>http://programme.aids2016.org/Abstract/Abstract/8566</t>
  </si>
  <si>
    <t>http://programme.aids2016.org/PAGMaterial/eposters/0_8566.pdf</t>
  </si>
  <si>
    <t>http://www.nejm.org/doi/full/10.1056/NEJMoa1602046#t=article</t>
  </si>
  <si>
    <t>Can't access the full text</t>
  </si>
  <si>
    <t>http://www.epostersonline.com/hivr4p2014/node/686</t>
  </si>
  <si>
    <t>Laborde</t>
  </si>
  <si>
    <t>Malherbe</t>
  </si>
  <si>
    <t>Hartman</t>
  </si>
  <si>
    <t>Kusemererwa</t>
  </si>
  <si>
    <t>Montgomery</t>
  </si>
  <si>
    <t>Levin</t>
  </si>
  <si>
    <t>http://www.epostersonline.com/hivr4p2014/node/2132</t>
  </si>
  <si>
    <t>Louw</t>
  </si>
  <si>
    <t>Reddy</t>
  </si>
  <si>
    <t>Nel</t>
  </si>
  <si>
    <t>Leuvennink</t>
  </si>
  <si>
    <t>Presentation at 2016 R4P</t>
  </si>
  <si>
    <t>Hillier</t>
  </si>
  <si>
    <t>Modeling/Pricing</t>
  </si>
  <si>
    <t>Ongoing</t>
  </si>
  <si>
    <t xml:space="preserve">Follow on to ASPIRE and HOPE </t>
  </si>
  <si>
    <t>Understand prevention needs and preferences of AGYW, focus on PrEP and Dapivirine Ring</t>
  </si>
  <si>
    <t>Safety and acceptability study of a vaginal ring microbicide delivery method for prevention.</t>
  </si>
  <si>
    <t>Other</t>
  </si>
  <si>
    <t>Background: Placebo-controlled HIV-1 prevention trials of preexposure
prophylaxis (PrEP) have not generally used real-time
measures of adherence due to the potential risk of unblinding.
However, several PrEP clinical trials for HIV-1 prevention
among women failed to show effectiveness due to low product
adherence. Strategies to evaluate adherence objectively in
real-time offer timely opportunity for strengthening adherence activities should low adherence be detected.</t>
  </si>
  <si>
    <t>Contraceptive interaction</t>
  </si>
  <si>
    <t>Enrollment Metrics</t>
  </si>
  <si>
    <t>Comparison of Age Groups</t>
  </si>
  <si>
    <t>Mensch</t>
  </si>
  <si>
    <t>Palanee-Phillips</t>
  </si>
  <si>
    <t>Bayigga</t>
  </si>
  <si>
    <t>Naddunga</t>
  </si>
  <si>
    <t>Dott</t>
  </si>
  <si>
    <t>Nair</t>
  </si>
  <si>
    <t>Guthrie</t>
  </si>
  <si>
    <t>Spence</t>
  </si>
  <si>
    <t>Stalter</t>
  </si>
  <si>
    <t>Brown</t>
  </si>
  <si>
    <t>van der Straten</t>
  </si>
  <si>
    <t>Bunge</t>
  </si>
  <si>
    <t>Milford</t>
  </si>
  <si>
    <t>Glaubius</t>
  </si>
  <si>
    <t>Chen</t>
  </si>
  <si>
    <t>Ramchuran</t>
  </si>
  <si>
    <t>Ndawula</t>
  </si>
  <si>
    <t>Watnick</t>
  </si>
  <si>
    <t>Friend</t>
  </si>
  <si>
    <t>Divergent Stated Preferences for New Multipurpose Prevention Products Across Adults, Adolescents and Female Sex Workers in South Africa</t>
  </si>
  <si>
    <t>Quaife</t>
  </si>
  <si>
    <t>Cabrera, Eakle, Vickerman, Delany-Moretlwe, Terris-Prestholt</t>
  </si>
  <si>
    <t>LSHTM</t>
  </si>
  <si>
    <t>The development of antiretroviral-based HIV prevention products has shifted the prevention landscape, yet little is known about how appealing these products are to potential users. We conducted a discrete choice experiment to measure preferences for oral, topical (intravaginal ring or gel with/without a diaphragm) or injectable pre-exposure prophylaxis.</t>
  </si>
  <si>
    <t xml:space="preserve"> In late 2015, we consented and interviewed 340 adults
(182 males, 158 females) and 73 adolescent girls (aged 16-
17 years) in a household survey, and 122 female sex workers (FSW) recruited in a respondent-driven sampling (RDS) survey in Ekurhuleni, South Africa. Respondents were HIV negative by self-report and were asked to choose between three unique, hypothetical products over ten choice sets. Data were analysed using generalized mixed logit models</t>
  </si>
  <si>
    <t xml:space="preserve"> Among all groups, the refusal rate for the survey was less than 1%. Although the injectable product was the most favoured product among all groups, preferences for other attributes varied substantially between and within populations. Female
sex workers valued high HIV protection around twice as much as adult women (preference weight ratio (PWR): 1.87, p=0.04) and adolescent girls (PWR: 2.14, p=0.02). Adolescent girls were equally concerned with protection from HIV, pregnancy (PWR: 0.76, p=0.2), and STIs (PWR: 0.74, p=0.14) and demonstrated
a dislike of the vaginal ring (p=0.01). Adult males valued HIV protection (PWR: 9.35, P&gt;0.01) and STI protection (PWR: 9.31, p&gt;0.01) much more than pregnancy prevention, and were the only group to indicate that side-effects might inhibit of demand.</t>
  </si>
  <si>
    <t xml:space="preserve">These results suggest that stimulating demand for new HIV prevention products may require a more a nuanced approach than simply developing highly effective products. A one- size-fits-all package is unlikely to be an effective or efficient means of delivering new products across different populations. These results strengthen evidence calling for the development of multi-purpose technologies. </t>
  </si>
  <si>
    <t>R4P 2016</t>
  </si>
  <si>
    <t>AGYW, Adult</t>
  </si>
  <si>
    <t xml:space="preserve">Hypothetical prevention products </t>
  </si>
  <si>
    <t>MTN 034 / IPM 045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</si>
</sst>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sz val="12"/>
      <color theme="1"/>
      <name val="Helvetica"/>
    </font>
    <font>
      <b/>
      <sz val="12"/>
      <color theme="0"/>
      <name val="Calibri"/>
      <family val="2"/>
      <scheme val="minor"/>
    </font>
    <font>
      <sz val="10"/>
      <color theme="0"/>
      <name val="Arial"/>
      <family val="2"/>
    </font>
    <font>
      <b/>
      <sz val="10"/>
      <color theme="0"/>
      <name val="Arial"/>
      <family val="2"/>
    </font>
  </fonts>
  <fills count="5">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5"/>
        <bgColor indexed="64"/>
      </patternFill>
    </fill>
  </fills>
  <borders count="4">
    <border>
      <left/>
      <right/>
      <top/>
      <bottom/>
      <diagonal/>
    </border>
    <border>
      <left/>
      <right style="thick">
        <color auto="1"/>
      </right>
      <top/>
      <bottom/>
      <diagonal/>
    </border>
    <border>
      <left/>
      <right style="thin">
        <color auto="1"/>
      </right>
      <top/>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1" fillId="0" borderId="0"/>
  </cellStyleXfs>
  <cellXfs count="33">
    <xf numFmtId="0" fontId="0" fillId="0" borderId="0" xfId="0"/>
    <xf numFmtId="0" fontId="0" fillId="0" borderId="0" xfId="0" applyAlignment="1">
      <alignment wrapText="1"/>
    </xf>
    <xf numFmtId="0" fontId="4" fillId="0" borderId="0" xfId="1" applyAlignment="1">
      <alignment wrapText="1"/>
    </xf>
    <xf numFmtId="17" fontId="0" fillId="0" borderId="0" xfId="0" applyNumberFormat="1" applyAlignment="1">
      <alignment wrapText="1"/>
    </xf>
    <xf numFmtId="0" fontId="0" fillId="0" borderId="0" xfId="0" applyAlignment="1" applyProtection="1">
      <alignment wrapText="1"/>
      <protection locked="0"/>
    </xf>
    <xf numFmtId="0" fontId="4" fillId="0" borderId="0" xfId="1" applyAlignment="1" applyProtection="1">
      <alignment wrapText="1"/>
      <protection locked="0"/>
    </xf>
    <xf numFmtId="0" fontId="2" fillId="0" borderId="0" xfId="0" applyFont="1" applyAlignment="1" applyProtection="1">
      <alignment wrapText="1"/>
      <protection locked="0"/>
    </xf>
    <xf numFmtId="0" fontId="5" fillId="0" borderId="0" xfId="0" applyFont="1" applyAlignment="1">
      <alignment wrapText="1"/>
    </xf>
    <xf numFmtId="2" fontId="7" fillId="2" borderId="0" xfId="2" applyNumberFormat="1" applyFont="1" applyFill="1" applyAlignment="1">
      <alignment wrapText="1"/>
    </xf>
    <xf numFmtId="2" fontId="7" fillId="2" borderId="1" xfId="2" applyNumberFormat="1" applyFont="1" applyFill="1" applyBorder="1" applyAlignment="1">
      <alignment wrapText="1"/>
    </xf>
    <xf numFmtId="2" fontId="7" fillId="2" borderId="0" xfId="2" applyNumberFormat="1" applyFont="1" applyFill="1" applyAlignment="1"/>
    <xf numFmtId="2" fontId="8" fillId="2" borderId="0" xfId="2" applyNumberFormat="1" applyFont="1" applyFill="1" applyAlignment="1">
      <alignment wrapText="1"/>
    </xf>
    <xf numFmtId="0" fontId="2" fillId="0" borderId="0" xfId="0" applyFont="1" applyAlignment="1">
      <alignment wrapText="1"/>
    </xf>
    <xf numFmtId="0" fontId="2" fillId="0" borderId="0" xfId="0" applyFont="1"/>
    <xf numFmtId="0" fontId="6" fillId="2" borderId="0" xfId="0" applyFont="1" applyFill="1" applyAlignment="1">
      <alignment wrapText="1"/>
    </xf>
    <xf numFmtId="0" fontId="3" fillId="2" borderId="0" xfId="0" applyFont="1" applyFill="1" applyAlignment="1">
      <alignment wrapText="1"/>
    </xf>
    <xf numFmtId="2" fontId="7" fillId="3" borderId="0" xfId="2" applyNumberFormat="1" applyFont="1" applyFill="1" applyAlignment="1">
      <alignment wrapText="1"/>
    </xf>
    <xf numFmtId="0" fontId="3" fillId="3" borderId="0" xfId="0" applyFont="1" applyFill="1" applyAlignment="1">
      <alignment wrapText="1"/>
    </xf>
    <xf numFmtId="2" fontId="8" fillId="3" borderId="0" xfId="2" applyNumberFormat="1" applyFont="1" applyFill="1" applyAlignment="1">
      <alignment wrapText="1"/>
    </xf>
    <xf numFmtId="0" fontId="0" fillId="0" borderId="2" xfId="0" applyBorder="1"/>
    <xf numFmtId="2" fontId="7" fillId="4" borderId="0" xfId="2" applyNumberFormat="1" applyFont="1" applyFill="1" applyAlignment="1">
      <alignment wrapText="1"/>
    </xf>
    <xf numFmtId="2" fontId="8" fillId="4" borderId="0" xfId="2" applyNumberFormat="1" applyFont="1" applyFill="1" applyAlignment="1">
      <alignment wrapText="1"/>
    </xf>
    <xf numFmtId="0" fontId="3" fillId="4" borderId="0" xfId="0" applyFont="1" applyFill="1" applyAlignment="1">
      <alignment wrapText="1"/>
    </xf>
    <xf numFmtId="2" fontId="7" fillId="4" borderId="2" xfId="2" applyNumberFormat="1" applyFont="1" applyFill="1" applyBorder="1" applyAlignment="1">
      <alignment wrapText="1"/>
    </xf>
    <xf numFmtId="0" fontId="2" fillId="0" borderId="3" xfId="0" applyFont="1" applyBorder="1"/>
    <xf numFmtId="0" fontId="2" fillId="0" borderId="0" xfId="0" applyFont="1" applyBorder="1"/>
    <xf numFmtId="0" fontId="2" fillId="0" borderId="0" xfId="0" applyFont="1" applyFill="1" applyAlignment="1">
      <alignment wrapText="1"/>
    </xf>
    <xf numFmtId="0" fontId="0" fillId="0" borderId="0" xfId="0" applyFill="1"/>
    <xf numFmtId="0" fontId="0" fillId="0" borderId="0" xfId="0" applyFill="1" applyAlignment="1">
      <alignment wrapText="1"/>
    </xf>
    <xf numFmtId="0" fontId="0" fillId="0" borderId="2" xfId="0" applyFill="1" applyBorder="1"/>
    <xf numFmtId="0" fontId="4" fillId="0" borderId="0" xfId="1" applyFill="1" applyAlignment="1">
      <alignment wrapText="1"/>
    </xf>
    <xf numFmtId="0" fontId="6" fillId="2" borderId="3" xfId="0" applyFont="1" applyFill="1" applyBorder="1"/>
    <xf numFmtId="0" fontId="0" fillId="0" borderId="0" xfId="0" applyBorder="1"/>
  </cellXfs>
  <cellStyles count="3">
    <cellStyle name="Hyperlink" xfId="1" builtinId="8"/>
    <cellStyle name="Normal" xfId="0" builtinId="0"/>
    <cellStyle name="Normal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pmglobal.org/content/ipm-033" TargetMode="External"/><Relationship Id="rId4" Type="http://schemas.openxmlformats.org/officeDocument/2006/relationships/hyperlink" Target="http://www.croiconference.org/sessions/female-condom-functionality-presence-vaginal-ring" TargetMode="External"/><Relationship Id="rId5" Type="http://schemas.openxmlformats.org/officeDocument/2006/relationships/hyperlink" Target="http://www.ipmglobal.org/sites/default/files/IPM011-ProtocolSynopsis-24NOV08.pdf" TargetMode="External"/><Relationship Id="rId6" Type="http://schemas.openxmlformats.org/officeDocument/2006/relationships/hyperlink" Target="http://www.abstractstosubmit.com/HIVR4P2016/eposter/main.php?do=YToyOntzOjU6Im1vZHVsIjtzOjY6ImRldGFpbCI7czo4OiJkb2N1bWVudCI7aTozOTM7fQ==&amp;psPoster=apfb6op8mlgsh7270er5qcr201" TargetMode="External"/><Relationship Id="rId1" Type="http://schemas.openxmlformats.org/officeDocument/2006/relationships/hyperlink" Target="http://www.croiconference.org/sessions/safety-and-pharmacokinetics-dapivirine-vaginal-rings-postmenopausal-us-women" TargetMode="External"/><Relationship Id="rId2" Type="http://schemas.openxmlformats.org/officeDocument/2006/relationships/hyperlink" Target="http://www.avac.org/trial/mtn-031ipm-0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tabSelected="1" zoomScale="90" zoomScaleNormal="90" zoomScalePageLayoutView="90" workbookViewId="0">
      <pane xSplit="6" ySplit="2" topLeftCell="G3" activePane="bottomRight" state="frozen"/>
      <selection pane="topRight" activeCell="G1" sqref="G1"/>
      <selection pane="bottomLeft" activeCell="A3" sqref="A3"/>
      <selection pane="bottomRight" activeCell="F3" sqref="F3"/>
    </sheetView>
  </sheetViews>
  <sheetFormatPr baseColWidth="10" defaultRowHeight="16" x14ac:dyDescent="0.2"/>
  <cols>
    <col min="1" max="1" width="25.6640625" style="13" customWidth="1"/>
    <col min="2" max="2" width="10.83203125" customWidth="1"/>
    <col min="3" max="4" width="10.83203125" hidden="1" customWidth="1"/>
    <col min="5" max="5" width="10.83203125" customWidth="1"/>
    <col min="6" max="6" width="36.33203125" customWidth="1"/>
    <col min="7" max="7" width="48.6640625" customWidth="1"/>
    <col min="8" max="8" width="68.6640625" customWidth="1"/>
    <col min="9" max="9" width="53" customWidth="1"/>
    <col min="10" max="10" width="29" customWidth="1"/>
    <col min="12" max="12" width="10.83203125" customWidth="1"/>
    <col min="13" max="13" width="21.33203125" customWidth="1"/>
    <col min="14" max="34" width="10.83203125" customWidth="1"/>
    <col min="35" max="35" width="10.83203125" style="19" customWidth="1"/>
    <col min="36" max="36" width="12.1640625" customWidth="1"/>
    <col min="37" max="44" width="10.83203125" customWidth="1"/>
    <col min="45" max="45" width="12" customWidth="1"/>
    <col min="46" max="53" width="10.83203125" customWidth="1"/>
    <col min="57" max="57" width="91.6640625" hidden="1" customWidth="1"/>
    <col min="61" max="61" width="110.83203125" customWidth="1"/>
  </cols>
  <sheetData>
    <row r="1" spans="1:61" ht="79" x14ac:dyDescent="0.2">
      <c r="A1" s="11" t="s">
        <v>140</v>
      </c>
      <c r="B1" s="9" t="s">
        <v>37</v>
      </c>
      <c r="C1" s="8" t="s">
        <v>38</v>
      </c>
      <c r="D1" s="10" t="s">
        <v>39</v>
      </c>
      <c r="E1" s="8" t="s">
        <v>40</v>
      </c>
      <c r="F1" s="8" t="s">
        <v>47</v>
      </c>
      <c r="G1" s="8" t="s">
        <v>49</v>
      </c>
      <c r="H1" s="8" t="s">
        <v>16</v>
      </c>
      <c r="I1" s="8" t="s">
        <v>41</v>
      </c>
      <c r="J1" s="8" t="s">
        <v>42</v>
      </c>
      <c r="K1" s="8" t="s">
        <v>17</v>
      </c>
      <c r="L1" s="8" t="s">
        <v>87</v>
      </c>
      <c r="M1" s="11" t="s">
        <v>126</v>
      </c>
      <c r="N1" s="20" t="s">
        <v>127</v>
      </c>
      <c r="O1" s="16" t="s">
        <v>395</v>
      </c>
      <c r="P1" s="16" t="s">
        <v>161</v>
      </c>
      <c r="Q1" s="16" t="s">
        <v>189</v>
      </c>
      <c r="R1" s="16" t="s">
        <v>193</v>
      </c>
      <c r="S1" s="16" t="s">
        <v>131</v>
      </c>
      <c r="T1" s="16" t="s">
        <v>227</v>
      </c>
      <c r="U1" s="16" t="s">
        <v>232</v>
      </c>
      <c r="V1" s="16" t="s">
        <v>316</v>
      </c>
      <c r="W1" s="16" t="s">
        <v>241</v>
      </c>
      <c r="X1" s="16" t="s">
        <v>162</v>
      </c>
      <c r="Y1" s="20" t="s">
        <v>163</v>
      </c>
      <c r="Z1" s="16" t="s">
        <v>164</v>
      </c>
      <c r="AA1" s="16" t="s">
        <v>165</v>
      </c>
      <c r="AB1" s="16" t="s">
        <v>166</v>
      </c>
      <c r="AC1" s="20" t="s">
        <v>128</v>
      </c>
      <c r="AD1" s="20" t="s">
        <v>129</v>
      </c>
      <c r="AE1" s="16" t="s">
        <v>284</v>
      </c>
      <c r="AF1" s="20" t="s">
        <v>130</v>
      </c>
      <c r="AG1" s="20" t="s">
        <v>386</v>
      </c>
      <c r="AH1" s="20" t="s">
        <v>393</v>
      </c>
      <c r="AI1" s="23" t="s">
        <v>394</v>
      </c>
      <c r="AJ1" s="14" t="s">
        <v>132</v>
      </c>
      <c r="AK1" s="11" t="s">
        <v>133</v>
      </c>
      <c r="AL1" s="21" t="s">
        <v>141</v>
      </c>
      <c r="AM1" s="18" t="s">
        <v>167</v>
      </c>
      <c r="AN1" s="18" t="s">
        <v>168</v>
      </c>
      <c r="AO1" s="18" t="s">
        <v>169</v>
      </c>
      <c r="AP1" s="21" t="s">
        <v>142</v>
      </c>
      <c r="AQ1" s="21" t="s">
        <v>143</v>
      </c>
      <c r="AR1" s="21" t="s">
        <v>144</v>
      </c>
      <c r="AS1" s="11" t="s">
        <v>134</v>
      </c>
      <c r="AT1" s="22" t="s">
        <v>135</v>
      </c>
      <c r="AU1" s="22" t="s">
        <v>136</v>
      </c>
      <c r="AV1" s="22" t="s">
        <v>137</v>
      </c>
      <c r="AW1" s="22" t="s">
        <v>170</v>
      </c>
      <c r="AX1" s="22" t="s">
        <v>171</v>
      </c>
      <c r="AY1" s="22" t="s">
        <v>172</v>
      </c>
      <c r="AZ1" s="22" t="s">
        <v>138</v>
      </c>
      <c r="BA1" s="22" t="s">
        <v>139</v>
      </c>
      <c r="BB1" s="15" t="s">
        <v>160</v>
      </c>
      <c r="BC1" s="17" t="s">
        <v>195</v>
      </c>
      <c r="BD1" s="17" t="s">
        <v>391</v>
      </c>
      <c r="BE1" s="15" t="s">
        <v>176</v>
      </c>
    </row>
    <row r="2" spans="1:61" ht="108" customHeight="1" x14ac:dyDescent="0.2">
      <c r="A2" s="12" t="s">
        <v>43</v>
      </c>
      <c r="B2" t="s">
        <v>179</v>
      </c>
      <c r="C2" t="s">
        <v>181</v>
      </c>
      <c r="D2" t="s">
        <v>180</v>
      </c>
      <c r="E2">
        <v>2015</v>
      </c>
      <c r="F2" s="1" t="s">
        <v>99</v>
      </c>
      <c r="G2" s="1" t="s">
        <v>100</v>
      </c>
      <c r="H2" s="1" t="s">
        <v>101</v>
      </c>
      <c r="I2" s="1" t="s">
        <v>102</v>
      </c>
      <c r="J2" s="1" t="s">
        <v>178</v>
      </c>
      <c r="K2" s="1" t="s">
        <v>10</v>
      </c>
      <c r="L2" t="s">
        <v>184</v>
      </c>
      <c r="N2" s="1" t="s">
        <v>174</v>
      </c>
      <c r="O2" t="s">
        <v>173</v>
      </c>
      <c r="AJ2" t="s">
        <v>6</v>
      </c>
      <c r="AK2" s="1" t="s">
        <v>175</v>
      </c>
      <c r="AL2" t="s">
        <v>174</v>
      </c>
      <c r="AM2" t="s">
        <v>173</v>
      </c>
      <c r="AN2" t="s">
        <v>173</v>
      </c>
      <c r="AU2" t="s">
        <v>174</v>
      </c>
      <c r="BC2" t="s">
        <v>174</v>
      </c>
      <c r="BE2" t="s">
        <v>177</v>
      </c>
      <c r="BI2" s="1"/>
    </row>
    <row r="3" spans="1:61" ht="224" x14ac:dyDescent="0.2">
      <c r="A3" s="12" t="s">
        <v>340</v>
      </c>
      <c r="B3" t="s">
        <v>341</v>
      </c>
      <c r="C3" s="1" t="s">
        <v>342</v>
      </c>
      <c r="E3">
        <v>2016</v>
      </c>
      <c r="F3" s="1" t="s">
        <v>343</v>
      </c>
      <c r="G3" s="1" t="s">
        <v>344</v>
      </c>
      <c r="H3" s="1" t="s">
        <v>345</v>
      </c>
      <c r="I3" s="1" t="s">
        <v>346</v>
      </c>
      <c r="J3" s="1" t="s">
        <v>347</v>
      </c>
      <c r="K3" s="1" t="s">
        <v>347</v>
      </c>
      <c r="N3" s="1"/>
      <c r="AF3" t="s">
        <v>174</v>
      </c>
      <c r="AJ3" t="s">
        <v>348</v>
      </c>
      <c r="AK3" s="1" t="s">
        <v>349</v>
      </c>
      <c r="AL3" t="s">
        <v>174</v>
      </c>
      <c r="AM3" t="s">
        <v>173</v>
      </c>
      <c r="AN3" t="s">
        <v>173</v>
      </c>
      <c r="AU3" t="s">
        <v>174</v>
      </c>
      <c r="BD3" t="s">
        <v>174</v>
      </c>
      <c r="BE3" t="s">
        <v>159</v>
      </c>
      <c r="BI3" s="1"/>
    </row>
    <row r="4" spans="1:61" ht="240" x14ac:dyDescent="0.2">
      <c r="A4" s="12" t="s">
        <v>44</v>
      </c>
      <c r="B4" t="s">
        <v>396</v>
      </c>
      <c r="E4">
        <v>2016</v>
      </c>
      <c r="F4" s="1" t="s">
        <v>182</v>
      </c>
      <c r="G4" s="1" t="s">
        <v>351</v>
      </c>
      <c r="H4" s="1" t="s">
        <v>85</v>
      </c>
      <c r="I4" s="1" t="s">
        <v>86</v>
      </c>
      <c r="J4" s="1" t="s">
        <v>357</v>
      </c>
      <c r="K4" s="1" t="s">
        <v>45</v>
      </c>
      <c r="L4" t="s">
        <v>88</v>
      </c>
      <c r="N4" t="s">
        <v>174</v>
      </c>
      <c r="P4" t="s">
        <v>173</v>
      </c>
      <c r="AJ4" t="s">
        <v>6</v>
      </c>
      <c r="AK4" s="1" t="s">
        <v>175</v>
      </c>
      <c r="AL4" t="s">
        <v>174</v>
      </c>
      <c r="AM4" t="s">
        <v>173</v>
      </c>
      <c r="AN4" t="s">
        <v>173</v>
      </c>
      <c r="AU4" t="s">
        <v>174</v>
      </c>
      <c r="BC4" t="s">
        <v>174</v>
      </c>
      <c r="BE4" t="s">
        <v>183</v>
      </c>
    </row>
    <row r="5" spans="1:61" ht="224" x14ac:dyDescent="0.2">
      <c r="A5" s="12" t="s">
        <v>46</v>
      </c>
      <c r="B5" t="s">
        <v>397</v>
      </c>
      <c r="E5">
        <v>2016</v>
      </c>
      <c r="F5" s="1" t="s">
        <v>48</v>
      </c>
      <c r="G5" s="1" t="s">
        <v>124</v>
      </c>
      <c r="H5" s="1" t="s">
        <v>50</v>
      </c>
      <c r="I5" s="1" t="s">
        <v>51</v>
      </c>
      <c r="J5" s="1" t="s">
        <v>357</v>
      </c>
      <c r="K5" s="1" t="s">
        <v>45</v>
      </c>
      <c r="L5" t="s">
        <v>88</v>
      </c>
      <c r="N5" t="s">
        <v>174</v>
      </c>
      <c r="S5" t="s">
        <v>173</v>
      </c>
      <c r="AJ5" t="s">
        <v>6</v>
      </c>
      <c r="AK5" s="1" t="s">
        <v>175</v>
      </c>
      <c r="AL5" t="s">
        <v>174</v>
      </c>
      <c r="AM5" t="s">
        <v>173</v>
      </c>
      <c r="AN5" t="s">
        <v>173</v>
      </c>
      <c r="AU5" t="s">
        <v>174</v>
      </c>
      <c r="BC5" t="s">
        <v>174</v>
      </c>
    </row>
    <row r="6" spans="1:61" ht="272" x14ac:dyDescent="0.2">
      <c r="A6" s="12" t="s">
        <v>52</v>
      </c>
      <c r="B6" t="s">
        <v>186</v>
      </c>
      <c r="C6" t="s">
        <v>187</v>
      </c>
      <c r="E6">
        <v>2016</v>
      </c>
      <c r="F6" s="1" t="s">
        <v>392</v>
      </c>
      <c r="G6" s="1" t="s">
        <v>125</v>
      </c>
      <c r="H6" s="1" t="s">
        <v>53</v>
      </c>
      <c r="I6" s="1" t="s">
        <v>54</v>
      </c>
      <c r="J6" s="1" t="s">
        <v>357</v>
      </c>
      <c r="K6" s="1" t="s">
        <v>45</v>
      </c>
      <c r="L6" t="s">
        <v>88</v>
      </c>
      <c r="N6" t="s">
        <v>174</v>
      </c>
      <c r="AJ6" t="s">
        <v>6</v>
      </c>
      <c r="AK6" s="1" t="s">
        <v>175</v>
      </c>
      <c r="AL6" t="s">
        <v>174</v>
      </c>
      <c r="AM6" t="s">
        <v>173</v>
      </c>
      <c r="AN6" t="s">
        <v>173</v>
      </c>
      <c r="AU6" t="s">
        <v>174</v>
      </c>
      <c r="BC6" t="s">
        <v>174</v>
      </c>
      <c r="BE6" t="s">
        <v>185</v>
      </c>
    </row>
    <row r="7" spans="1:61" ht="240" x14ac:dyDescent="0.2">
      <c r="A7" s="12" t="s">
        <v>55</v>
      </c>
      <c r="B7" t="s">
        <v>373</v>
      </c>
      <c r="E7">
        <v>2016</v>
      </c>
      <c r="F7" s="1" t="s">
        <v>56</v>
      </c>
      <c r="G7" s="1" t="s">
        <v>188</v>
      </c>
      <c r="H7" s="1" t="s">
        <v>57</v>
      </c>
      <c r="I7" s="1" t="s">
        <v>58</v>
      </c>
      <c r="K7" s="1" t="s">
        <v>45</v>
      </c>
      <c r="L7" t="s">
        <v>88</v>
      </c>
      <c r="N7" t="s">
        <v>174</v>
      </c>
      <c r="Q7" t="s">
        <v>173</v>
      </c>
      <c r="Y7" t="s">
        <v>174</v>
      </c>
      <c r="AA7" t="s">
        <v>173</v>
      </c>
      <c r="AJ7" t="s">
        <v>6</v>
      </c>
      <c r="AK7" s="1" t="s">
        <v>175</v>
      </c>
      <c r="AL7" t="s">
        <v>174</v>
      </c>
      <c r="AM7" t="s">
        <v>173</v>
      </c>
      <c r="AN7" t="s">
        <v>173</v>
      </c>
      <c r="AU7" t="s">
        <v>174</v>
      </c>
      <c r="BC7" t="s">
        <v>174</v>
      </c>
      <c r="BE7" t="s">
        <v>190</v>
      </c>
    </row>
    <row r="8" spans="1:61" ht="224" x14ac:dyDescent="0.2">
      <c r="A8" s="12" t="s">
        <v>59</v>
      </c>
      <c r="B8" t="s">
        <v>398</v>
      </c>
      <c r="E8">
        <v>2016</v>
      </c>
      <c r="F8" s="1" t="s">
        <v>191</v>
      </c>
      <c r="G8" s="1" t="s">
        <v>350</v>
      </c>
      <c r="H8" s="1" t="s">
        <v>60</v>
      </c>
      <c r="I8" s="1" t="s">
        <v>61</v>
      </c>
      <c r="J8" s="2" t="s">
        <v>358</v>
      </c>
      <c r="K8" s="1" t="s">
        <v>45</v>
      </c>
      <c r="L8" t="s">
        <v>88</v>
      </c>
      <c r="N8" t="s">
        <v>174</v>
      </c>
      <c r="R8" t="s">
        <v>173</v>
      </c>
      <c r="AJ8" t="s">
        <v>6</v>
      </c>
      <c r="AK8" s="1" t="s">
        <v>194</v>
      </c>
      <c r="AL8" t="s">
        <v>174</v>
      </c>
      <c r="AU8" t="s">
        <v>174</v>
      </c>
      <c r="BB8" t="s">
        <v>195</v>
      </c>
      <c r="BC8" t="s">
        <v>174</v>
      </c>
      <c r="BE8" t="s">
        <v>196</v>
      </c>
    </row>
    <row r="9" spans="1:61" ht="240" x14ac:dyDescent="0.2">
      <c r="A9" s="12" t="s">
        <v>62</v>
      </c>
      <c r="B9" t="s">
        <v>375</v>
      </c>
      <c r="E9">
        <v>2016</v>
      </c>
      <c r="F9" s="1" t="s">
        <v>197</v>
      </c>
      <c r="G9" s="1" t="s">
        <v>192</v>
      </c>
      <c r="H9" s="1" t="s">
        <v>63</v>
      </c>
      <c r="I9" s="1" t="s">
        <v>64</v>
      </c>
      <c r="J9" s="1" t="s">
        <v>359</v>
      </c>
      <c r="K9" s="1" t="s">
        <v>45</v>
      </c>
      <c r="L9" t="s">
        <v>88</v>
      </c>
      <c r="Y9" t="s">
        <v>174</v>
      </c>
      <c r="Z9" t="s">
        <v>173</v>
      </c>
      <c r="AK9" s="1" t="s">
        <v>167</v>
      </c>
      <c r="AL9" t="s">
        <v>174</v>
      </c>
      <c r="AM9" t="s">
        <v>173</v>
      </c>
      <c r="AU9" t="s">
        <v>174</v>
      </c>
      <c r="AX9" t="s">
        <v>174</v>
      </c>
      <c r="BB9" t="s">
        <v>195</v>
      </c>
      <c r="BC9" t="s">
        <v>174</v>
      </c>
    </row>
    <row r="10" spans="1:61" ht="256" x14ac:dyDescent="0.2">
      <c r="A10" s="12" t="s">
        <v>65</v>
      </c>
      <c r="B10" t="s">
        <v>399</v>
      </c>
      <c r="E10">
        <v>2016</v>
      </c>
      <c r="F10" s="1" t="s">
        <v>198</v>
      </c>
      <c r="G10" s="1" t="s">
        <v>199</v>
      </c>
      <c r="H10" s="1" t="s">
        <v>66</v>
      </c>
      <c r="I10" s="1" t="s">
        <v>200</v>
      </c>
      <c r="J10" t="s">
        <v>360</v>
      </c>
      <c r="K10" s="1" t="s">
        <v>45</v>
      </c>
      <c r="L10" t="s">
        <v>88</v>
      </c>
      <c r="AI10" s="19" t="s">
        <v>174</v>
      </c>
      <c r="AJ10" t="s">
        <v>6</v>
      </c>
      <c r="AK10" s="1" t="s">
        <v>194</v>
      </c>
      <c r="AL10" t="s">
        <v>174</v>
      </c>
      <c r="AU10" t="s">
        <v>174</v>
      </c>
      <c r="BB10" t="s">
        <v>195</v>
      </c>
      <c r="BC10" t="s">
        <v>174</v>
      </c>
      <c r="BE10" t="s">
        <v>201</v>
      </c>
    </row>
    <row r="11" spans="1:61" ht="288" x14ac:dyDescent="0.2">
      <c r="A11" s="12" t="s">
        <v>67</v>
      </c>
      <c r="B11" t="s">
        <v>376</v>
      </c>
      <c r="E11">
        <v>2016</v>
      </c>
      <c r="F11" s="1" t="s">
        <v>202</v>
      </c>
      <c r="G11" s="1" t="s">
        <v>203</v>
      </c>
      <c r="H11" s="1" t="s">
        <v>68</v>
      </c>
      <c r="I11" s="1" t="s">
        <v>69</v>
      </c>
      <c r="J11" t="s">
        <v>361</v>
      </c>
      <c r="K11" s="1" t="s">
        <v>45</v>
      </c>
      <c r="L11" t="s">
        <v>88</v>
      </c>
      <c r="N11" t="s">
        <v>174</v>
      </c>
      <c r="Y11" t="s">
        <v>174</v>
      </c>
      <c r="Z11" t="s">
        <v>173</v>
      </c>
      <c r="AK11" s="1" t="s">
        <v>204</v>
      </c>
      <c r="AL11" t="s">
        <v>174</v>
      </c>
      <c r="AX11" t="s">
        <v>174</v>
      </c>
      <c r="BB11" t="s">
        <v>195</v>
      </c>
      <c r="BC11" t="s">
        <v>174</v>
      </c>
      <c r="BE11" t="s">
        <v>205</v>
      </c>
    </row>
    <row r="12" spans="1:61" ht="256" x14ac:dyDescent="0.2">
      <c r="A12" s="12" t="s">
        <v>70</v>
      </c>
      <c r="B12" t="s">
        <v>400</v>
      </c>
      <c r="E12">
        <v>2016</v>
      </c>
      <c r="F12" s="1" t="s">
        <v>206</v>
      </c>
      <c r="G12" s="1" t="s">
        <v>207</v>
      </c>
      <c r="H12" s="1" t="s">
        <v>71</v>
      </c>
      <c r="I12" s="1" t="s">
        <v>208</v>
      </c>
      <c r="J12" t="s">
        <v>362</v>
      </c>
      <c r="K12" s="1" t="s">
        <v>45</v>
      </c>
      <c r="L12" t="s">
        <v>88</v>
      </c>
      <c r="N12" t="s">
        <v>174</v>
      </c>
      <c r="P12" t="s">
        <v>173</v>
      </c>
      <c r="AJ12" t="s">
        <v>6</v>
      </c>
      <c r="AK12" s="1" t="s">
        <v>209</v>
      </c>
      <c r="AL12" t="s">
        <v>174</v>
      </c>
      <c r="AM12" t="s">
        <v>173</v>
      </c>
      <c r="AU12" t="s">
        <v>174</v>
      </c>
      <c r="BB12" t="s">
        <v>195</v>
      </c>
      <c r="BC12" t="s">
        <v>174</v>
      </c>
      <c r="BE12" t="s">
        <v>210</v>
      </c>
    </row>
    <row r="13" spans="1:61" ht="224" x14ac:dyDescent="0.2">
      <c r="A13" s="12" t="s">
        <v>72</v>
      </c>
      <c r="B13" t="s">
        <v>401</v>
      </c>
      <c r="E13">
        <v>2016</v>
      </c>
      <c r="F13" s="1" t="s">
        <v>73</v>
      </c>
      <c r="G13" s="1" t="s">
        <v>211</v>
      </c>
      <c r="H13" s="1" t="s">
        <v>74</v>
      </c>
      <c r="I13" s="1" t="s">
        <v>75</v>
      </c>
      <c r="J13" t="s">
        <v>363</v>
      </c>
      <c r="K13" s="1" t="s">
        <v>45</v>
      </c>
      <c r="L13" t="s">
        <v>88</v>
      </c>
      <c r="N13" t="s">
        <v>174</v>
      </c>
      <c r="Y13" t="s">
        <v>174</v>
      </c>
      <c r="AA13" t="s">
        <v>173</v>
      </c>
      <c r="AJ13" t="s">
        <v>6</v>
      </c>
      <c r="AK13" s="1" t="s">
        <v>175</v>
      </c>
      <c r="AL13" t="s">
        <v>174</v>
      </c>
      <c r="AM13" t="s">
        <v>173</v>
      </c>
      <c r="AN13" t="s">
        <v>173</v>
      </c>
      <c r="AU13" t="s">
        <v>174</v>
      </c>
      <c r="BB13" t="s">
        <v>213</v>
      </c>
      <c r="BC13" t="s">
        <v>174</v>
      </c>
      <c r="BE13" t="s">
        <v>212</v>
      </c>
    </row>
    <row r="14" spans="1:61" ht="208" x14ac:dyDescent="0.2">
      <c r="A14" s="12" t="s">
        <v>76</v>
      </c>
      <c r="B14" t="s">
        <v>402</v>
      </c>
      <c r="E14">
        <v>2016</v>
      </c>
      <c r="F14" s="1" t="s">
        <v>214</v>
      </c>
      <c r="G14" s="1" t="s">
        <v>215</v>
      </c>
      <c r="H14" s="1" t="s">
        <v>216</v>
      </c>
      <c r="I14" s="1" t="s">
        <v>77</v>
      </c>
      <c r="J14" s="1" t="s">
        <v>219</v>
      </c>
      <c r="K14" s="1" t="s">
        <v>45</v>
      </c>
      <c r="L14" t="s">
        <v>88</v>
      </c>
      <c r="N14" t="s">
        <v>174</v>
      </c>
      <c r="X14" t="s">
        <v>173</v>
      </c>
      <c r="AF14" t="s">
        <v>174</v>
      </c>
      <c r="AJ14" t="s">
        <v>217</v>
      </c>
      <c r="AU14" t="s">
        <v>174</v>
      </c>
      <c r="BC14" t="s">
        <v>174</v>
      </c>
      <c r="BE14" t="s">
        <v>218</v>
      </c>
    </row>
    <row r="15" spans="1:61" ht="192" x14ac:dyDescent="0.2">
      <c r="A15" s="12" t="s">
        <v>220</v>
      </c>
      <c r="B15" t="s">
        <v>378</v>
      </c>
      <c r="E15">
        <v>2016</v>
      </c>
      <c r="F15" s="1" t="s">
        <v>223</v>
      </c>
      <c r="G15" s="1" t="s">
        <v>224</v>
      </c>
      <c r="H15" s="1" t="s">
        <v>221</v>
      </c>
      <c r="I15" s="1" t="s">
        <v>225</v>
      </c>
      <c r="J15" s="1" t="s">
        <v>222</v>
      </c>
      <c r="K15" s="1" t="s">
        <v>45</v>
      </c>
      <c r="L15" s="1" t="s">
        <v>88</v>
      </c>
      <c r="N15" s="1" t="s">
        <v>174</v>
      </c>
      <c r="T15" t="s">
        <v>173</v>
      </c>
      <c r="AJ15" t="s">
        <v>6</v>
      </c>
      <c r="AK15" s="1" t="s">
        <v>175</v>
      </c>
      <c r="AL15" t="s">
        <v>174</v>
      </c>
      <c r="AM15" t="s">
        <v>173</v>
      </c>
      <c r="AN15" t="s">
        <v>173</v>
      </c>
      <c r="AU15" t="s">
        <v>174</v>
      </c>
      <c r="BC15" t="s">
        <v>174</v>
      </c>
      <c r="BE15" t="s">
        <v>226</v>
      </c>
    </row>
    <row r="16" spans="1:61" s="27" customFormat="1" ht="192" x14ac:dyDescent="0.2">
      <c r="A16" s="26" t="s">
        <v>78</v>
      </c>
      <c r="B16" s="27" t="s">
        <v>403</v>
      </c>
      <c r="E16" s="27">
        <v>2016</v>
      </c>
      <c r="F16" s="28" t="s">
        <v>228</v>
      </c>
      <c r="G16" s="28" t="s">
        <v>79</v>
      </c>
      <c r="H16" s="28" t="s">
        <v>80</v>
      </c>
      <c r="I16" s="28" t="s">
        <v>81</v>
      </c>
      <c r="K16" s="28" t="s">
        <v>45</v>
      </c>
      <c r="L16" s="27" t="s">
        <v>88</v>
      </c>
      <c r="N16" s="27" t="s">
        <v>174</v>
      </c>
      <c r="U16" s="27" t="s">
        <v>173</v>
      </c>
      <c r="AI16" s="29"/>
      <c r="AK16" s="1" t="s">
        <v>233</v>
      </c>
      <c r="BC16" s="27" t="s">
        <v>174</v>
      </c>
    </row>
    <row r="17" spans="1:57" ht="240" x14ac:dyDescent="0.2">
      <c r="A17" s="12" t="s">
        <v>82</v>
      </c>
      <c r="B17" s="27" t="s">
        <v>404</v>
      </c>
      <c r="E17" s="27">
        <v>2016</v>
      </c>
      <c r="F17" s="1" t="s">
        <v>229</v>
      </c>
      <c r="G17" s="1" t="s">
        <v>230</v>
      </c>
      <c r="H17" s="1" t="s">
        <v>83</v>
      </c>
      <c r="I17" s="1" t="s">
        <v>231</v>
      </c>
      <c r="J17" t="s">
        <v>364</v>
      </c>
      <c r="K17" s="1" t="s">
        <v>45</v>
      </c>
      <c r="L17" t="s">
        <v>88</v>
      </c>
      <c r="N17" t="s">
        <v>174</v>
      </c>
      <c r="U17" t="s">
        <v>173</v>
      </c>
      <c r="AK17" s="1" t="s">
        <v>233</v>
      </c>
      <c r="AU17" t="s">
        <v>174</v>
      </c>
      <c r="BD17" t="s">
        <v>174</v>
      </c>
      <c r="BE17" t="s">
        <v>234</v>
      </c>
    </row>
    <row r="18" spans="1:57" ht="224" x14ac:dyDescent="0.2">
      <c r="A18" s="12" t="s">
        <v>84</v>
      </c>
      <c r="B18" t="s">
        <v>385</v>
      </c>
      <c r="E18">
        <v>2016</v>
      </c>
      <c r="F18" s="1" t="s">
        <v>384</v>
      </c>
      <c r="I18" s="1" t="s">
        <v>235</v>
      </c>
      <c r="K18" s="1" t="s">
        <v>45</v>
      </c>
      <c r="L18" t="s">
        <v>88</v>
      </c>
      <c r="N18" t="s">
        <v>174</v>
      </c>
      <c r="W18" t="s">
        <v>173</v>
      </c>
      <c r="AJ18" t="s">
        <v>6</v>
      </c>
      <c r="AL18" t="s">
        <v>174</v>
      </c>
      <c r="AM18" t="s">
        <v>173</v>
      </c>
      <c r="AN18" t="s">
        <v>173</v>
      </c>
      <c r="AU18" t="s">
        <v>174</v>
      </c>
      <c r="BC18" t="s">
        <v>174</v>
      </c>
    </row>
    <row r="19" spans="1:57" ht="224" x14ac:dyDescent="0.2">
      <c r="A19" s="12" t="s">
        <v>89</v>
      </c>
      <c r="B19" t="s">
        <v>405</v>
      </c>
      <c r="E19">
        <v>2016</v>
      </c>
      <c r="F19" s="1" t="s">
        <v>236</v>
      </c>
      <c r="G19" s="1" t="s">
        <v>240</v>
      </c>
      <c r="H19" s="1" t="s">
        <v>237</v>
      </c>
      <c r="I19" s="1" t="s">
        <v>238</v>
      </c>
      <c r="J19" t="s">
        <v>365</v>
      </c>
      <c r="K19" s="1" t="s">
        <v>96</v>
      </c>
      <c r="L19" s="1" t="s">
        <v>239</v>
      </c>
      <c r="N19" t="s">
        <v>174</v>
      </c>
      <c r="W19" t="s">
        <v>173</v>
      </c>
      <c r="AJ19" t="s">
        <v>6</v>
      </c>
      <c r="AK19" s="1" t="s">
        <v>175</v>
      </c>
      <c r="AL19" t="s">
        <v>174</v>
      </c>
      <c r="AM19" t="s">
        <v>173</v>
      </c>
      <c r="AN19" t="s">
        <v>173</v>
      </c>
      <c r="AU19" t="s">
        <v>174</v>
      </c>
      <c r="BC19" t="s">
        <v>174</v>
      </c>
      <c r="BE19" t="s">
        <v>242</v>
      </c>
    </row>
    <row r="20" spans="1:57" ht="320" x14ac:dyDescent="0.2">
      <c r="A20" s="12" t="s">
        <v>90</v>
      </c>
      <c r="B20" t="s">
        <v>406</v>
      </c>
      <c r="E20">
        <v>2016</v>
      </c>
      <c r="F20" s="1" t="s">
        <v>243</v>
      </c>
      <c r="G20" s="1" t="s">
        <v>244</v>
      </c>
      <c r="H20" s="12" t="s">
        <v>245</v>
      </c>
      <c r="I20" s="1" t="s">
        <v>246</v>
      </c>
      <c r="J20" t="s">
        <v>366</v>
      </c>
      <c r="K20" s="1" t="s">
        <v>96</v>
      </c>
      <c r="AF20" t="s">
        <v>174</v>
      </c>
      <c r="AJ20" t="s">
        <v>6</v>
      </c>
      <c r="AK20" s="1" t="s">
        <v>175</v>
      </c>
      <c r="AL20" t="s">
        <v>174</v>
      </c>
      <c r="AM20" t="s">
        <v>173</v>
      </c>
      <c r="AN20" t="s">
        <v>173</v>
      </c>
      <c r="AU20" t="s">
        <v>174</v>
      </c>
      <c r="BC20" t="s">
        <v>174</v>
      </c>
      <c r="BE20" t="s">
        <v>247</v>
      </c>
    </row>
    <row r="21" spans="1:57" ht="256" x14ac:dyDescent="0.2">
      <c r="A21" s="12" t="s">
        <v>91</v>
      </c>
      <c r="B21" t="s">
        <v>407</v>
      </c>
      <c r="E21">
        <v>2016</v>
      </c>
      <c r="F21" s="1" t="s">
        <v>248</v>
      </c>
      <c r="G21" s="1" t="s">
        <v>249</v>
      </c>
      <c r="H21" s="1" t="s">
        <v>250</v>
      </c>
      <c r="I21" s="1" t="s">
        <v>251</v>
      </c>
      <c r="K21" s="1" t="s">
        <v>96</v>
      </c>
      <c r="L21" t="s">
        <v>239</v>
      </c>
      <c r="AH21" t="s">
        <v>174</v>
      </c>
      <c r="AJ21" t="s">
        <v>6</v>
      </c>
      <c r="AK21" s="1" t="s">
        <v>175</v>
      </c>
      <c r="AL21" t="s">
        <v>174</v>
      </c>
      <c r="AM21" t="s">
        <v>173</v>
      </c>
      <c r="AN21" t="s">
        <v>173</v>
      </c>
      <c r="AU21" t="s">
        <v>174</v>
      </c>
      <c r="BC21" t="s">
        <v>174</v>
      </c>
      <c r="BE21" t="s">
        <v>252</v>
      </c>
    </row>
    <row r="22" spans="1:57" ht="288" x14ac:dyDescent="0.2">
      <c r="A22" s="12" t="s">
        <v>92</v>
      </c>
      <c r="B22" t="s">
        <v>377</v>
      </c>
      <c r="E22">
        <v>2016</v>
      </c>
      <c r="F22" s="1" t="s">
        <v>93</v>
      </c>
      <c r="G22" s="1" t="s">
        <v>253</v>
      </c>
      <c r="H22" s="1" t="s">
        <v>254</v>
      </c>
      <c r="I22" s="1" t="s">
        <v>255</v>
      </c>
      <c r="K22" s="1" t="s">
        <v>367</v>
      </c>
      <c r="N22" t="s">
        <v>174</v>
      </c>
      <c r="T22" t="s">
        <v>173</v>
      </c>
      <c r="Y22" t="s">
        <v>174</v>
      </c>
      <c r="Z22" t="s">
        <v>173</v>
      </c>
      <c r="AJ22" t="s">
        <v>6</v>
      </c>
      <c r="AK22" s="1" t="s">
        <v>175</v>
      </c>
      <c r="AL22" t="s">
        <v>174</v>
      </c>
      <c r="AM22" t="s">
        <v>173</v>
      </c>
      <c r="AN22" t="s">
        <v>173</v>
      </c>
      <c r="AU22" t="s">
        <v>174</v>
      </c>
      <c r="BC22" t="s">
        <v>174</v>
      </c>
      <c r="BE22" t="s">
        <v>256</v>
      </c>
    </row>
    <row r="23" spans="1:57" ht="240" x14ac:dyDescent="0.2">
      <c r="A23" s="12" t="s">
        <v>94</v>
      </c>
      <c r="B23" t="s">
        <v>408</v>
      </c>
      <c r="E23">
        <v>2016</v>
      </c>
      <c r="F23" s="1" t="s">
        <v>257</v>
      </c>
      <c r="G23" s="1" t="s">
        <v>258</v>
      </c>
      <c r="H23" s="1" t="s">
        <v>259</v>
      </c>
      <c r="I23" s="1" t="s">
        <v>260</v>
      </c>
      <c r="J23" t="s">
        <v>369</v>
      </c>
      <c r="K23" s="1" t="s">
        <v>368</v>
      </c>
      <c r="N23" t="s">
        <v>174</v>
      </c>
      <c r="P23" t="s">
        <v>173</v>
      </c>
      <c r="AJ23" t="s">
        <v>6</v>
      </c>
      <c r="AK23" s="1" t="s">
        <v>265</v>
      </c>
      <c r="AL23" t="s">
        <v>174</v>
      </c>
      <c r="AM23" t="s">
        <v>173</v>
      </c>
      <c r="AU23" t="s">
        <v>174</v>
      </c>
      <c r="AX23" t="s">
        <v>174</v>
      </c>
      <c r="BC23" t="s">
        <v>174</v>
      </c>
      <c r="BE23" t="s">
        <v>266</v>
      </c>
    </row>
    <row r="24" spans="1:57" ht="240" x14ac:dyDescent="0.2">
      <c r="A24" s="12" t="s">
        <v>95</v>
      </c>
      <c r="B24" t="s">
        <v>374</v>
      </c>
      <c r="E24">
        <v>2016</v>
      </c>
      <c r="F24" s="1" t="s">
        <v>261</v>
      </c>
      <c r="G24" s="1" t="s">
        <v>262</v>
      </c>
      <c r="H24" s="1" t="s">
        <v>264</v>
      </c>
      <c r="I24" s="1" t="s">
        <v>263</v>
      </c>
      <c r="K24" s="1" t="s">
        <v>96</v>
      </c>
      <c r="N24" t="s">
        <v>174</v>
      </c>
      <c r="Q24" t="s">
        <v>173</v>
      </c>
      <c r="T24" t="s">
        <v>173</v>
      </c>
      <c r="AJ24" t="s">
        <v>6</v>
      </c>
      <c r="AK24" s="1" t="s">
        <v>265</v>
      </c>
      <c r="AL24" t="s">
        <v>174</v>
      </c>
      <c r="AM24" t="s">
        <v>173</v>
      </c>
      <c r="AU24" t="s">
        <v>174</v>
      </c>
      <c r="AX24" t="s">
        <v>174</v>
      </c>
      <c r="BC24" t="s">
        <v>174</v>
      </c>
      <c r="BE24" t="s">
        <v>267</v>
      </c>
    </row>
    <row r="25" spans="1:57" s="27" customFormat="1" ht="288" x14ac:dyDescent="0.2">
      <c r="A25" s="26" t="s">
        <v>98</v>
      </c>
      <c r="B25" s="27" t="s">
        <v>409</v>
      </c>
      <c r="E25" s="27">
        <v>2016</v>
      </c>
      <c r="F25" s="28" t="s">
        <v>268</v>
      </c>
      <c r="G25" s="28" t="s">
        <v>269</v>
      </c>
      <c r="H25" s="28" t="s">
        <v>270</v>
      </c>
      <c r="I25" s="28" t="s">
        <v>271</v>
      </c>
      <c r="K25" s="28" t="s">
        <v>97</v>
      </c>
      <c r="AG25" s="27" t="s">
        <v>174</v>
      </c>
      <c r="AI25" s="29"/>
      <c r="AL25" s="27" t="s">
        <v>174</v>
      </c>
      <c r="AM25" s="27" t="s">
        <v>173</v>
      </c>
      <c r="AU25" s="27" t="s">
        <v>174</v>
      </c>
      <c r="BC25" s="27" t="s">
        <v>174</v>
      </c>
      <c r="BE25" s="27" t="s">
        <v>272</v>
      </c>
    </row>
    <row r="26" spans="1:57" ht="224" x14ac:dyDescent="0.2">
      <c r="A26" s="12" t="s">
        <v>107</v>
      </c>
      <c r="B26" s="27" t="s">
        <v>410</v>
      </c>
      <c r="E26" s="27">
        <v>2016</v>
      </c>
      <c r="F26" s="1" t="s">
        <v>108</v>
      </c>
      <c r="G26" s="1" t="s">
        <v>109</v>
      </c>
      <c r="H26" s="1" t="s">
        <v>110</v>
      </c>
      <c r="I26" s="1" t="s">
        <v>111</v>
      </c>
      <c r="K26" s="2" t="s">
        <v>112</v>
      </c>
      <c r="L26" t="s">
        <v>184</v>
      </c>
      <c r="N26" t="s">
        <v>174</v>
      </c>
      <c r="O26" t="s">
        <v>173</v>
      </c>
      <c r="AQ26" t="s">
        <v>174</v>
      </c>
      <c r="AS26" t="s">
        <v>273</v>
      </c>
      <c r="AU26" t="s">
        <v>174</v>
      </c>
      <c r="BC26" s="27" t="s">
        <v>174</v>
      </c>
      <c r="BE26" t="s">
        <v>274</v>
      </c>
    </row>
    <row r="27" spans="1:57" ht="304" x14ac:dyDescent="0.2">
      <c r="A27" s="12" t="s">
        <v>113</v>
      </c>
      <c r="B27" s="27" t="s">
        <v>406</v>
      </c>
      <c r="E27" s="27">
        <v>2016</v>
      </c>
      <c r="F27" s="1" t="s">
        <v>114</v>
      </c>
      <c r="G27" s="1" t="s">
        <v>115</v>
      </c>
      <c r="H27" s="1" t="s">
        <v>116</v>
      </c>
      <c r="I27" s="1" t="s">
        <v>117</v>
      </c>
      <c r="J27" t="s">
        <v>13</v>
      </c>
      <c r="K27" s="1" t="s">
        <v>14</v>
      </c>
      <c r="N27" t="s">
        <v>174</v>
      </c>
      <c r="AK27" s="1" t="s">
        <v>304</v>
      </c>
      <c r="AQ27" t="s">
        <v>174</v>
      </c>
      <c r="AS27" t="s">
        <v>273</v>
      </c>
      <c r="AU27" t="s">
        <v>174</v>
      </c>
      <c r="BC27" s="27" t="s">
        <v>174</v>
      </c>
      <c r="BE27" t="s">
        <v>274</v>
      </c>
    </row>
    <row r="28" spans="1:57" s="27" customFormat="1" ht="224" x14ac:dyDescent="0.2">
      <c r="A28" s="26" t="s">
        <v>118</v>
      </c>
      <c r="B28" s="28" t="s">
        <v>382</v>
      </c>
      <c r="C28" s="28"/>
      <c r="D28" s="28"/>
      <c r="E28" s="28">
        <v>2015</v>
      </c>
      <c r="F28" s="28" t="s">
        <v>119</v>
      </c>
      <c r="G28" s="28" t="s">
        <v>120</v>
      </c>
      <c r="H28" s="28" t="s">
        <v>121</v>
      </c>
      <c r="I28" s="28" t="s">
        <v>122</v>
      </c>
      <c r="K28" s="30" t="s">
        <v>123</v>
      </c>
      <c r="N28" s="27" t="s">
        <v>174</v>
      </c>
      <c r="P28" s="27" t="s">
        <v>173</v>
      </c>
      <c r="Q28" s="27" t="s">
        <v>173</v>
      </c>
      <c r="Y28" s="27" t="s">
        <v>174</v>
      </c>
      <c r="Z28" s="27" t="s">
        <v>173</v>
      </c>
      <c r="AI28" s="29"/>
      <c r="AK28" s="28" t="s">
        <v>304</v>
      </c>
      <c r="AQ28" s="27" t="s">
        <v>174</v>
      </c>
      <c r="BD28" s="27" t="s">
        <v>174</v>
      </c>
    </row>
    <row r="29" spans="1:57" ht="224" x14ac:dyDescent="0.2">
      <c r="A29" s="12" t="s">
        <v>145</v>
      </c>
      <c r="B29" t="s">
        <v>381</v>
      </c>
      <c r="E29">
        <v>2014</v>
      </c>
      <c r="F29" s="1" t="s">
        <v>275</v>
      </c>
      <c r="G29" s="1" t="s">
        <v>276</v>
      </c>
      <c r="H29" s="1" t="s">
        <v>277</v>
      </c>
      <c r="I29" s="1" t="s">
        <v>278</v>
      </c>
      <c r="J29" s="1" t="s">
        <v>371</v>
      </c>
      <c r="K29" s="1" t="s">
        <v>146</v>
      </c>
      <c r="L29" s="1" t="s">
        <v>158</v>
      </c>
      <c r="Y29" t="s">
        <v>174</v>
      </c>
      <c r="Z29" t="s">
        <v>173</v>
      </c>
      <c r="AB29" t="s">
        <v>173</v>
      </c>
      <c r="AK29" t="s">
        <v>167</v>
      </c>
      <c r="AL29" t="s">
        <v>174</v>
      </c>
      <c r="AM29" t="s">
        <v>173</v>
      </c>
      <c r="AX29" t="s">
        <v>174</v>
      </c>
      <c r="BC29" s="27" t="s">
        <v>174</v>
      </c>
      <c r="BE29" t="s">
        <v>279</v>
      </c>
    </row>
    <row r="30" spans="1:57" ht="304" x14ac:dyDescent="0.2">
      <c r="A30" s="12" t="s">
        <v>147</v>
      </c>
      <c r="B30" t="s">
        <v>381</v>
      </c>
      <c r="E30">
        <v>2014</v>
      </c>
      <c r="F30" s="1" t="s">
        <v>281</v>
      </c>
      <c r="G30" s="1" t="s">
        <v>280</v>
      </c>
      <c r="H30" s="1" t="s">
        <v>282</v>
      </c>
      <c r="I30" s="1" t="s">
        <v>283</v>
      </c>
      <c r="J30" t="s">
        <v>372</v>
      </c>
      <c r="K30" s="1" t="s">
        <v>146</v>
      </c>
      <c r="L30" s="1" t="s">
        <v>158</v>
      </c>
      <c r="N30" t="s">
        <v>174</v>
      </c>
      <c r="AD30" t="s">
        <v>174</v>
      </c>
      <c r="AE30" t="s">
        <v>173</v>
      </c>
      <c r="AJ30" t="s">
        <v>6</v>
      </c>
      <c r="AK30" t="s">
        <v>167</v>
      </c>
      <c r="AL30" t="s">
        <v>174</v>
      </c>
      <c r="AM30" t="s">
        <v>173</v>
      </c>
      <c r="AU30" t="s">
        <v>174</v>
      </c>
      <c r="BA30" t="s">
        <v>174</v>
      </c>
      <c r="BC30" s="27" t="s">
        <v>174</v>
      </c>
      <c r="BE30" t="s">
        <v>285</v>
      </c>
    </row>
    <row r="31" spans="1:57" ht="256" x14ac:dyDescent="0.2">
      <c r="A31" s="12" t="s">
        <v>148</v>
      </c>
      <c r="B31" t="s">
        <v>411</v>
      </c>
      <c r="E31">
        <v>2014</v>
      </c>
      <c r="F31" s="1" t="s">
        <v>286</v>
      </c>
      <c r="G31" s="1" t="s">
        <v>287</v>
      </c>
      <c r="H31" s="1" t="s">
        <v>149</v>
      </c>
      <c r="I31" s="1" t="s">
        <v>288</v>
      </c>
      <c r="K31" s="1" t="s">
        <v>146</v>
      </c>
      <c r="L31" s="1" t="s">
        <v>158</v>
      </c>
      <c r="AD31" t="s">
        <v>174</v>
      </c>
      <c r="AE31" t="s">
        <v>173</v>
      </c>
      <c r="AJ31" t="s">
        <v>6</v>
      </c>
      <c r="AK31" t="s">
        <v>167</v>
      </c>
      <c r="AL31" t="s">
        <v>174</v>
      </c>
      <c r="AM31" t="s">
        <v>173</v>
      </c>
      <c r="AU31" t="s">
        <v>174</v>
      </c>
      <c r="BA31" t="s">
        <v>174</v>
      </c>
      <c r="BC31" s="27" t="s">
        <v>174</v>
      </c>
      <c r="BE31" t="s">
        <v>289</v>
      </c>
    </row>
    <row r="32" spans="1:57" ht="288" x14ac:dyDescent="0.2">
      <c r="A32" s="12" t="s">
        <v>150</v>
      </c>
      <c r="B32" t="s">
        <v>412</v>
      </c>
      <c r="E32">
        <v>2014</v>
      </c>
      <c r="F32" s="1" t="s">
        <v>291</v>
      </c>
      <c r="G32" s="1" t="s">
        <v>290</v>
      </c>
      <c r="H32" s="1" t="s">
        <v>292</v>
      </c>
      <c r="I32" s="1" t="s">
        <v>293</v>
      </c>
      <c r="K32" s="1" t="s">
        <v>146</v>
      </c>
      <c r="L32" s="1" t="s">
        <v>158</v>
      </c>
      <c r="AC32" t="s">
        <v>174</v>
      </c>
      <c r="AJ32" t="s">
        <v>6</v>
      </c>
      <c r="AK32" t="s">
        <v>194</v>
      </c>
      <c r="AL32" t="s">
        <v>174</v>
      </c>
      <c r="AU32" t="s">
        <v>174</v>
      </c>
      <c r="BC32" s="27" t="s">
        <v>174</v>
      </c>
      <c r="BE32" t="s">
        <v>294</v>
      </c>
    </row>
    <row r="33" spans="1:57" ht="288" x14ac:dyDescent="0.2">
      <c r="A33" s="12" t="s">
        <v>151</v>
      </c>
      <c r="B33" t="s">
        <v>376</v>
      </c>
      <c r="E33">
        <v>2014</v>
      </c>
      <c r="F33" s="1" t="s">
        <v>298</v>
      </c>
      <c r="G33" s="1" t="s">
        <v>295</v>
      </c>
      <c r="H33" s="1" t="s">
        <v>296</v>
      </c>
      <c r="I33" s="1" t="s">
        <v>297</v>
      </c>
      <c r="K33" s="1" t="s">
        <v>146</v>
      </c>
      <c r="L33" s="1" t="s">
        <v>158</v>
      </c>
      <c r="AH33" t="s">
        <v>174</v>
      </c>
      <c r="AJ33" t="s">
        <v>6</v>
      </c>
      <c r="AK33" t="s">
        <v>194</v>
      </c>
      <c r="AL33" t="s">
        <v>174</v>
      </c>
      <c r="AU33" t="s">
        <v>174</v>
      </c>
      <c r="BC33" s="27" t="s">
        <v>174</v>
      </c>
      <c r="BE33" t="s">
        <v>299</v>
      </c>
    </row>
    <row r="34" spans="1:57" ht="208" x14ac:dyDescent="0.2">
      <c r="A34" s="12" t="s">
        <v>152</v>
      </c>
      <c r="B34" t="s">
        <v>413</v>
      </c>
      <c r="E34">
        <v>2014</v>
      </c>
      <c r="F34" s="1" t="s">
        <v>300</v>
      </c>
      <c r="G34" s="1" t="s">
        <v>301</v>
      </c>
      <c r="H34" s="1" t="s">
        <v>302</v>
      </c>
      <c r="I34" s="1" t="s">
        <v>303</v>
      </c>
      <c r="K34" s="1" t="s">
        <v>146</v>
      </c>
      <c r="L34" s="1" t="s">
        <v>158</v>
      </c>
      <c r="N34" t="s">
        <v>174</v>
      </c>
      <c r="T34" t="s">
        <v>173</v>
      </c>
      <c r="Y34" t="s">
        <v>174</v>
      </c>
      <c r="Z34" t="s">
        <v>173</v>
      </c>
      <c r="AJ34" t="s">
        <v>6</v>
      </c>
      <c r="AK34" t="s">
        <v>304</v>
      </c>
      <c r="AQ34" t="s">
        <v>174</v>
      </c>
      <c r="AU34" t="s">
        <v>174</v>
      </c>
      <c r="BB34" t="s">
        <v>305</v>
      </c>
      <c r="BD34" t="s">
        <v>174</v>
      </c>
      <c r="BE34" t="s">
        <v>306</v>
      </c>
    </row>
    <row r="35" spans="1:57" ht="240" x14ac:dyDescent="0.2">
      <c r="A35" s="12" t="s">
        <v>307</v>
      </c>
      <c r="B35" t="s">
        <v>380</v>
      </c>
      <c r="E35">
        <v>2014</v>
      </c>
      <c r="F35" s="1" t="s">
        <v>308</v>
      </c>
      <c r="G35" s="1" t="s">
        <v>309</v>
      </c>
      <c r="H35" s="1" t="s">
        <v>153</v>
      </c>
      <c r="I35" s="1" t="s">
        <v>310</v>
      </c>
      <c r="J35" t="s">
        <v>379</v>
      </c>
      <c r="K35" s="1" t="s">
        <v>146</v>
      </c>
      <c r="L35" s="1" t="s">
        <v>158</v>
      </c>
      <c r="N35" t="s">
        <v>174</v>
      </c>
      <c r="Y35" t="s">
        <v>174</v>
      </c>
      <c r="Z35" t="s">
        <v>173</v>
      </c>
      <c r="AJ35" t="s">
        <v>6</v>
      </c>
      <c r="AK35" s="27" t="s">
        <v>167</v>
      </c>
      <c r="AL35" s="27" t="s">
        <v>174</v>
      </c>
      <c r="AM35" s="27" t="s">
        <v>174</v>
      </c>
      <c r="AN35" s="27"/>
      <c r="AO35" s="27"/>
      <c r="AP35" s="27"/>
      <c r="AQ35" s="27"/>
      <c r="AR35" s="27"/>
      <c r="AS35" s="27"/>
      <c r="AT35" s="27"/>
      <c r="AU35" s="27"/>
      <c r="AV35" s="27"/>
      <c r="AW35" s="27"/>
      <c r="AX35" s="27"/>
      <c r="AY35" s="27"/>
      <c r="AZ35" s="27"/>
      <c r="BA35" s="27"/>
      <c r="BB35" s="27"/>
      <c r="BC35" s="27" t="s">
        <v>174</v>
      </c>
      <c r="BD35" s="27"/>
      <c r="BE35" t="s">
        <v>311</v>
      </c>
    </row>
    <row r="36" spans="1:57" ht="256" x14ac:dyDescent="0.2">
      <c r="A36" s="12" t="s">
        <v>154</v>
      </c>
      <c r="B36" t="s">
        <v>414</v>
      </c>
      <c r="E36">
        <v>2014</v>
      </c>
      <c r="F36" s="1" t="s">
        <v>312</v>
      </c>
      <c r="G36" s="1" t="s">
        <v>314</v>
      </c>
      <c r="H36" s="1" t="s">
        <v>313</v>
      </c>
      <c r="I36" s="1" t="s">
        <v>315</v>
      </c>
      <c r="K36" s="1" t="s">
        <v>146</v>
      </c>
      <c r="L36" s="1" t="s">
        <v>158</v>
      </c>
      <c r="N36" t="s">
        <v>174</v>
      </c>
      <c r="V36" t="s">
        <v>173</v>
      </c>
      <c r="AJ36" t="s">
        <v>6</v>
      </c>
      <c r="AK36" t="s">
        <v>167</v>
      </c>
      <c r="AL36" t="s">
        <v>174</v>
      </c>
      <c r="AM36" t="s">
        <v>173</v>
      </c>
      <c r="AU36" t="s">
        <v>174</v>
      </c>
      <c r="BC36" s="27" t="s">
        <v>174</v>
      </c>
      <c r="BE36" t="s">
        <v>317</v>
      </c>
    </row>
    <row r="37" spans="1:57" ht="224" x14ac:dyDescent="0.2">
      <c r="A37" s="12" t="s">
        <v>155</v>
      </c>
      <c r="B37" t="s">
        <v>413</v>
      </c>
      <c r="E37">
        <v>2014</v>
      </c>
      <c r="F37" s="1" t="s">
        <v>318</v>
      </c>
      <c r="G37" s="1" t="s">
        <v>319</v>
      </c>
      <c r="H37" s="1" t="s">
        <v>320</v>
      </c>
      <c r="I37" s="1" t="s">
        <v>321</v>
      </c>
      <c r="K37" s="1" t="s">
        <v>146</v>
      </c>
      <c r="L37" s="1" t="s">
        <v>158</v>
      </c>
      <c r="N37" t="s">
        <v>174</v>
      </c>
      <c r="T37" t="s">
        <v>173</v>
      </c>
      <c r="AK37" t="s">
        <v>304</v>
      </c>
      <c r="AQ37" t="s">
        <v>174</v>
      </c>
      <c r="AU37" t="s">
        <v>174</v>
      </c>
      <c r="BD37" t="s">
        <v>174</v>
      </c>
      <c r="BE37" t="s">
        <v>322</v>
      </c>
    </row>
    <row r="38" spans="1:57" ht="192" x14ac:dyDescent="0.2">
      <c r="A38" s="12" t="s">
        <v>156</v>
      </c>
      <c r="B38" t="s">
        <v>383</v>
      </c>
      <c r="E38">
        <v>2014</v>
      </c>
      <c r="F38" s="1" t="s">
        <v>323</v>
      </c>
      <c r="G38" s="1" t="s">
        <v>324</v>
      </c>
      <c r="H38" s="1" t="s">
        <v>157</v>
      </c>
      <c r="I38" s="1" t="s">
        <v>325</v>
      </c>
      <c r="K38" s="1" t="s">
        <v>146</v>
      </c>
      <c r="L38" s="1" t="s">
        <v>158</v>
      </c>
      <c r="N38" t="s">
        <v>174</v>
      </c>
      <c r="Q38" t="s">
        <v>173</v>
      </c>
      <c r="AH38" t="s">
        <v>174</v>
      </c>
      <c r="AJ38" t="s">
        <v>6</v>
      </c>
      <c r="AK38" s="27" t="s">
        <v>304</v>
      </c>
      <c r="AL38" s="27"/>
      <c r="AM38" s="27"/>
      <c r="AN38" s="27"/>
      <c r="AO38" s="27"/>
      <c r="AP38" s="27"/>
      <c r="AQ38" s="27" t="s">
        <v>174</v>
      </c>
      <c r="AR38" s="27"/>
      <c r="AU38" t="s">
        <v>174</v>
      </c>
      <c r="AX38" t="s">
        <v>174</v>
      </c>
      <c r="BD38" t="s">
        <v>174</v>
      </c>
      <c r="BE38" t="s">
        <v>326</v>
      </c>
    </row>
    <row r="39" spans="1:57" ht="176" x14ac:dyDescent="0.2">
      <c r="A39" s="12" t="s">
        <v>415</v>
      </c>
      <c r="B39" t="s">
        <v>416</v>
      </c>
      <c r="C39" t="s">
        <v>417</v>
      </c>
      <c r="D39" t="s">
        <v>418</v>
      </c>
      <c r="E39">
        <v>2016</v>
      </c>
      <c r="F39" s="1" t="s">
        <v>419</v>
      </c>
      <c r="G39" s="1" t="s">
        <v>420</v>
      </c>
      <c r="H39" s="1" t="s">
        <v>421</v>
      </c>
      <c r="I39" s="1" t="s">
        <v>422</v>
      </c>
      <c r="K39" s="1" t="s">
        <v>45</v>
      </c>
      <c r="L39" s="1" t="s">
        <v>423</v>
      </c>
      <c r="N39" s="1"/>
      <c r="AF39" t="s">
        <v>174</v>
      </c>
      <c r="AI39" s="32"/>
      <c r="AJ39" t="s">
        <v>424</v>
      </c>
      <c r="AK39" s="27" t="s">
        <v>167</v>
      </c>
      <c r="AL39" s="27" t="s">
        <v>174</v>
      </c>
      <c r="AM39" s="27" t="s">
        <v>173</v>
      </c>
      <c r="AN39" s="27"/>
      <c r="AO39" s="27"/>
      <c r="AP39" s="27"/>
      <c r="AQ39" s="27"/>
      <c r="AR39" s="27"/>
      <c r="AU39" t="s">
        <v>174</v>
      </c>
      <c r="AV39" t="s">
        <v>174</v>
      </c>
      <c r="AW39" t="s">
        <v>174</v>
      </c>
      <c r="AZ39" t="s">
        <v>174</v>
      </c>
      <c r="BD39" t="s">
        <v>174</v>
      </c>
      <c r="BE39" t="s">
        <v>425</v>
      </c>
    </row>
    <row r="40" spans="1:57" ht="64" x14ac:dyDescent="0.2">
      <c r="A40" s="6" t="s">
        <v>30</v>
      </c>
      <c r="D40" s="1"/>
      <c r="E40">
        <v>2011</v>
      </c>
      <c r="F40" s="4" t="s">
        <v>390</v>
      </c>
      <c r="G40" s="4" t="s">
        <v>8</v>
      </c>
      <c r="H40" s="4" t="s">
        <v>9</v>
      </c>
      <c r="I40" s="4"/>
      <c r="J40" s="2" t="s">
        <v>339</v>
      </c>
      <c r="N40" t="s">
        <v>174</v>
      </c>
      <c r="AG40" s="19"/>
      <c r="AI40"/>
      <c r="AJ40" t="s">
        <v>354</v>
      </c>
      <c r="AK40" s="1" t="s">
        <v>353</v>
      </c>
      <c r="AL40" t="s">
        <v>174</v>
      </c>
      <c r="AM40" t="s">
        <v>173</v>
      </c>
      <c r="AO40" t="s">
        <v>173</v>
      </c>
      <c r="AU40" t="s">
        <v>174</v>
      </c>
      <c r="BB40" t="s">
        <v>355</v>
      </c>
      <c r="BD40" t="s">
        <v>174</v>
      </c>
      <c r="BE40" t="s">
        <v>356</v>
      </c>
    </row>
    <row r="41" spans="1:57" ht="336" x14ac:dyDescent="0.2">
      <c r="A41" s="6" t="s">
        <v>31</v>
      </c>
      <c r="D41" s="1"/>
      <c r="E41">
        <v>2016</v>
      </c>
      <c r="F41" s="1" t="s">
        <v>105</v>
      </c>
      <c r="G41" s="1" t="s">
        <v>106</v>
      </c>
      <c r="H41" s="1" t="s">
        <v>104</v>
      </c>
      <c r="I41" s="1" t="s">
        <v>103</v>
      </c>
      <c r="J41" s="1" t="s">
        <v>370</v>
      </c>
      <c r="K41" s="4" t="s">
        <v>370</v>
      </c>
      <c r="L41" s="4" t="s">
        <v>184</v>
      </c>
      <c r="N41" t="s">
        <v>174</v>
      </c>
      <c r="AG41" s="19"/>
      <c r="AI41"/>
      <c r="AJ41" t="s">
        <v>6</v>
      </c>
      <c r="AK41" s="1" t="s">
        <v>265</v>
      </c>
      <c r="AL41" t="s">
        <v>174</v>
      </c>
      <c r="AM41" t="s">
        <v>173</v>
      </c>
      <c r="BC41" t="s">
        <v>174</v>
      </c>
    </row>
    <row r="42" spans="1:57" ht="32" x14ac:dyDescent="0.2">
      <c r="A42" s="6" t="s">
        <v>15</v>
      </c>
      <c r="D42" s="1"/>
      <c r="E42" t="s">
        <v>387</v>
      </c>
      <c r="F42" s="4" t="s">
        <v>33</v>
      </c>
      <c r="G42" s="4" t="s">
        <v>18</v>
      </c>
      <c r="H42" s="4" t="s">
        <v>1</v>
      </c>
      <c r="I42" s="4"/>
      <c r="J42" s="1" t="s">
        <v>32</v>
      </c>
      <c r="N42" t="s">
        <v>174</v>
      </c>
      <c r="AG42" s="19"/>
      <c r="AI42"/>
      <c r="BC42" t="s">
        <v>174</v>
      </c>
    </row>
    <row r="43" spans="1:57" ht="64" x14ac:dyDescent="0.2">
      <c r="A43" s="6" t="s">
        <v>35</v>
      </c>
      <c r="D43" s="1"/>
      <c r="E43">
        <v>2012</v>
      </c>
      <c r="F43" s="7" t="s">
        <v>34</v>
      </c>
      <c r="G43" s="4" t="s">
        <v>8</v>
      </c>
      <c r="H43" s="4" t="s">
        <v>1</v>
      </c>
      <c r="I43" s="7"/>
      <c r="J43" s="2" t="s">
        <v>36</v>
      </c>
      <c r="AG43" s="19"/>
      <c r="AH43" t="s">
        <v>174</v>
      </c>
      <c r="AI43"/>
      <c r="AK43" s="1" t="s">
        <v>11</v>
      </c>
      <c r="AQ43" t="s">
        <v>174</v>
      </c>
      <c r="BD43" t="s">
        <v>174</v>
      </c>
    </row>
    <row r="44" spans="1:57" ht="176" x14ac:dyDescent="0.2">
      <c r="A44" s="6" t="s">
        <v>27</v>
      </c>
      <c r="D44" s="1"/>
      <c r="E44">
        <v>2014</v>
      </c>
      <c r="F44" s="4" t="s">
        <v>334</v>
      </c>
      <c r="G44" s="4" t="s">
        <v>8</v>
      </c>
      <c r="H44" s="4" t="s">
        <v>332</v>
      </c>
      <c r="I44" s="4" t="s">
        <v>333</v>
      </c>
      <c r="J44" s="1" t="s">
        <v>331</v>
      </c>
      <c r="N44" t="s">
        <v>174</v>
      </c>
      <c r="AG44" s="19"/>
      <c r="AI44"/>
      <c r="AJ44" t="s">
        <v>335</v>
      </c>
      <c r="AK44" t="s">
        <v>304</v>
      </c>
      <c r="AQ44" t="s">
        <v>174</v>
      </c>
      <c r="AU44" t="s">
        <v>174</v>
      </c>
      <c r="BB44" s="1"/>
      <c r="BC44" t="s">
        <v>174</v>
      </c>
    </row>
    <row r="45" spans="1:57" ht="400" x14ac:dyDescent="0.2">
      <c r="A45" s="6" t="s">
        <v>28</v>
      </c>
      <c r="D45" s="1"/>
      <c r="E45">
        <v>2016</v>
      </c>
      <c r="F45" s="4" t="s">
        <v>29</v>
      </c>
      <c r="G45" s="4" t="s">
        <v>8</v>
      </c>
      <c r="H45" s="4" t="s">
        <v>336</v>
      </c>
      <c r="I45" s="4" t="s">
        <v>337</v>
      </c>
      <c r="J45" s="1" t="s">
        <v>370</v>
      </c>
      <c r="N45" t="s">
        <v>174</v>
      </c>
      <c r="AG45" s="19"/>
      <c r="AI45"/>
      <c r="AJ45" t="s">
        <v>6</v>
      </c>
      <c r="AK45" s="1" t="s">
        <v>338</v>
      </c>
      <c r="AL45" t="s">
        <v>174</v>
      </c>
      <c r="AM45" t="s">
        <v>173</v>
      </c>
      <c r="AN45" t="s">
        <v>173</v>
      </c>
      <c r="AU45" t="s">
        <v>174</v>
      </c>
      <c r="BB45" t="s">
        <v>195</v>
      </c>
      <c r="BC45" t="s">
        <v>174</v>
      </c>
    </row>
    <row r="46" spans="1:57" ht="96" x14ac:dyDescent="0.2">
      <c r="A46" s="6" t="s">
        <v>7</v>
      </c>
      <c r="B46" s="4" t="s">
        <v>410</v>
      </c>
      <c r="C46" s="4"/>
      <c r="D46" s="4"/>
      <c r="E46" s="4">
        <v>2016</v>
      </c>
      <c r="F46" s="4" t="s">
        <v>327</v>
      </c>
      <c r="G46" s="4" t="s">
        <v>8</v>
      </c>
      <c r="H46" s="4" t="s">
        <v>328</v>
      </c>
      <c r="I46" s="4" t="s">
        <v>329</v>
      </c>
      <c r="J46" s="4" t="s">
        <v>19</v>
      </c>
      <c r="N46" t="s">
        <v>174</v>
      </c>
      <c r="O46" t="s">
        <v>173</v>
      </c>
      <c r="P46" t="s">
        <v>173</v>
      </c>
      <c r="T46" t="s">
        <v>173</v>
      </c>
      <c r="AF46" t="s">
        <v>174</v>
      </c>
      <c r="AG46" s="19"/>
      <c r="AH46" t="s">
        <v>174</v>
      </c>
      <c r="AI46"/>
      <c r="AK46" t="s">
        <v>304</v>
      </c>
      <c r="AQ46" t="s">
        <v>174</v>
      </c>
      <c r="AU46" t="s">
        <v>174</v>
      </c>
      <c r="BC46" t="s">
        <v>174</v>
      </c>
      <c r="BE46" t="s">
        <v>330</v>
      </c>
    </row>
    <row r="47" spans="1:57" ht="64" x14ac:dyDescent="0.2">
      <c r="A47" s="6" t="s">
        <v>26</v>
      </c>
      <c r="D47" s="3"/>
      <c r="E47" t="s">
        <v>387</v>
      </c>
      <c r="F47" s="4" t="s">
        <v>20</v>
      </c>
      <c r="G47" s="4" t="s">
        <v>18</v>
      </c>
      <c r="H47" s="4" t="s">
        <v>18</v>
      </c>
      <c r="I47" s="4"/>
      <c r="J47" s="1" t="s">
        <v>21</v>
      </c>
      <c r="N47" t="s">
        <v>174</v>
      </c>
      <c r="AG47" s="19"/>
      <c r="AI47"/>
      <c r="AJ47" t="s">
        <v>6</v>
      </c>
      <c r="AK47" s="1" t="s">
        <v>175</v>
      </c>
      <c r="AL47" t="s">
        <v>174</v>
      </c>
      <c r="AM47" t="s">
        <v>173</v>
      </c>
      <c r="AN47" t="s">
        <v>173</v>
      </c>
      <c r="BC47" t="s">
        <v>174</v>
      </c>
    </row>
    <row r="48" spans="1:57" ht="48" x14ac:dyDescent="0.2">
      <c r="A48" s="6" t="s">
        <v>2</v>
      </c>
      <c r="B48" s="4"/>
      <c r="C48" s="4"/>
      <c r="D48" s="4"/>
      <c r="E48" s="4" t="s">
        <v>3</v>
      </c>
      <c r="F48" s="4" t="s">
        <v>5</v>
      </c>
      <c r="G48" s="4" t="s">
        <v>3</v>
      </c>
      <c r="H48" s="4" t="s">
        <v>5</v>
      </c>
      <c r="I48" s="4"/>
      <c r="J48" s="5" t="s">
        <v>0</v>
      </c>
      <c r="N48" t="s">
        <v>174</v>
      </c>
      <c r="V48" t="s">
        <v>173</v>
      </c>
      <c r="AG48" s="19"/>
      <c r="AI48"/>
      <c r="AK48" s="4" t="s">
        <v>4</v>
      </c>
      <c r="AL48" t="s">
        <v>174</v>
      </c>
      <c r="AM48" t="s">
        <v>173</v>
      </c>
      <c r="BC48" t="s">
        <v>174</v>
      </c>
    </row>
    <row r="49" spans="1:57" ht="64" x14ac:dyDescent="0.2">
      <c r="A49" s="6" t="s">
        <v>12</v>
      </c>
      <c r="D49" s="3"/>
      <c r="E49" t="s">
        <v>387</v>
      </c>
      <c r="F49" s="4" t="s">
        <v>388</v>
      </c>
      <c r="G49" s="4" t="s">
        <v>18</v>
      </c>
      <c r="H49" s="4" t="s">
        <v>18</v>
      </c>
      <c r="I49" s="4"/>
      <c r="J49" s="1" t="s">
        <v>22</v>
      </c>
      <c r="N49" t="s">
        <v>174</v>
      </c>
      <c r="AG49" s="19"/>
      <c r="AI49"/>
      <c r="AJ49" t="s">
        <v>6</v>
      </c>
      <c r="AK49" s="1" t="s">
        <v>175</v>
      </c>
      <c r="AL49" t="s">
        <v>174</v>
      </c>
      <c r="AM49" t="s">
        <v>173</v>
      </c>
      <c r="AN49" t="s">
        <v>173</v>
      </c>
      <c r="BC49" t="s">
        <v>174</v>
      </c>
    </row>
    <row r="50" spans="1:57" ht="48" x14ac:dyDescent="0.2">
      <c r="A50" s="6" t="s">
        <v>426</v>
      </c>
      <c r="D50" s="1"/>
      <c r="E50" t="s">
        <v>3</v>
      </c>
      <c r="F50" s="4" t="s">
        <v>389</v>
      </c>
      <c r="G50" s="4" t="s">
        <v>3</v>
      </c>
      <c r="H50" s="4" t="s">
        <v>24</v>
      </c>
      <c r="I50" s="4"/>
      <c r="J50" s="1" t="s">
        <v>25</v>
      </c>
      <c r="AF50" t="s">
        <v>174</v>
      </c>
      <c r="AG50" s="19"/>
      <c r="AI50"/>
      <c r="BC50" t="s">
        <v>174</v>
      </c>
    </row>
    <row r="52" spans="1:57" s="24" customFormat="1" x14ac:dyDescent="0.2">
      <c r="A52" s="31" t="s">
        <v>352</v>
      </c>
      <c r="B52" s="31"/>
      <c r="C52" s="31"/>
      <c r="D52" s="31"/>
      <c r="E52" s="31"/>
      <c r="F52" s="31"/>
      <c r="G52" s="31"/>
      <c r="H52" s="31"/>
      <c r="I52" s="31"/>
      <c r="J52" s="31"/>
      <c r="K52" s="31"/>
      <c r="L52" s="31"/>
      <c r="M52" s="31"/>
      <c r="N52" s="31">
        <f>COUNTIF(N2:N51,"a")</f>
        <v>36</v>
      </c>
      <c r="O52" s="31">
        <f t="shared" ref="O52:X52" si="0">COUNTIF(O2:O51,"b")</f>
        <v>3</v>
      </c>
      <c r="P52" s="31">
        <f t="shared" si="0"/>
        <v>5</v>
      </c>
      <c r="Q52" s="31">
        <f t="shared" si="0"/>
        <v>4</v>
      </c>
      <c r="R52" s="31">
        <f t="shared" si="0"/>
        <v>1</v>
      </c>
      <c r="S52" s="31">
        <f t="shared" si="0"/>
        <v>1</v>
      </c>
      <c r="T52" s="31">
        <f t="shared" si="0"/>
        <v>6</v>
      </c>
      <c r="U52" s="31">
        <f t="shared" si="0"/>
        <v>2</v>
      </c>
      <c r="V52" s="31">
        <f t="shared" si="0"/>
        <v>2</v>
      </c>
      <c r="W52" s="31">
        <f t="shared" si="0"/>
        <v>2</v>
      </c>
      <c r="X52" s="31">
        <f t="shared" si="0"/>
        <v>1</v>
      </c>
      <c r="Y52" s="31">
        <f>COUNTIF(Y2:Y51,"a")</f>
        <v>9</v>
      </c>
      <c r="Z52" s="31">
        <f>COUNTIF(Z2:Z51,"b")</f>
        <v>7</v>
      </c>
      <c r="AA52" s="31">
        <f>COUNTIF(AA2:AA51,"b")</f>
        <v>2</v>
      </c>
      <c r="AB52" s="31">
        <f>COUNTIF(AB2:AB51,"b")</f>
        <v>1</v>
      </c>
      <c r="AC52" s="31">
        <f>COUNTIF(AC2:AC51,"a")</f>
        <v>1</v>
      </c>
      <c r="AD52" s="31">
        <f>COUNTIF(AD2:AD51,"a")</f>
        <v>2</v>
      </c>
      <c r="AE52" s="31">
        <f>COUNTIF(AE2:AE51,"b")</f>
        <v>2</v>
      </c>
      <c r="AF52" s="31">
        <f>COUNTIF(AF2:AF51,"a")</f>
        <v>6</v>
      </c>
      <c r="AG52" s="31">
        <f>COUNTIF(AG2:AG51,"a")</f>
        <v>1</v>
      </c>
      <c r="AH52" s="31">
        <f>COUNTIF(AH2:AH51,"a")</f>
        <v>5</v>
      </c>
      <c r="AI52" s="31">
        <f>COUNTIF(AI2:AI51,"a")</f>
        <v>1</v>
      </c>
      <c r="AJ52" s="31"/>
      <c r="AK52" s="31"/>
      <c r="AL52" s="31">
        <f>COUNTIF(AL2:AL51,"a")</f>
        <v>35</v>
      </c>
      <c r="AM52" s="31">
        <f>COUNTIF(AM2:AM51,"b")</f>
        <v>29</v>
      </c>
      <c r="AN52" s="31">
        <f>COUNTIF(AN2:AN51,"b")</f>
        <v>16</v>
      </c>
      <c r="AO52" s="31">
        <f>COUNTIF(AO2:AO51,"b")</f>
        <v>1</v>
      </c>
      <c r="AP52" s="31">
        <f>COUNTIF(AP2:AP51,"a")</f>
        <v>0</v>
      </c>
      <c r="AQ52" s="31">
        <f>COUNTIF(AQ2:AQ51,"a")</f>
        <v>9</v>
      </c>
      <c r="AR52" s="31">
        <f>COUNTIF(AR2:AR51,"a")</f>
        <v>0</v>
      </c>
      <c r="AS52" s="31"/>
      <c r="AT52" s="31">
        <f t="shared" ref="AT52:BD52" si="1">COUNTIF(AT2:AT51,"a")</f>
        <v>0</v>
      </c>
      <c r="AU52" s="31">
        <f t="shared" si="1"/>
        <v>37</v>
      </c>
      <c r="AV52" s="31">
        <f t="shared" si="1"/>
        <v>1</v>
      </c>
      <c r="AW52" s="31">
        <f t="shared" si="1"/>
        <v>1</v>
      </c>
      <c r="AX52" s="31">
        <f t="shared" si="1"/>
        <v>6</v>
      </c>
      <c r="AY52" s="31">
        <f t="shared" si="1"/>
        <v>0</v>
      </c>
      <c r="AZ52" s="31">
        <f t="shared" si="1"/>
        <v>1</v>
      </c>
      <c r="BA52" s="31">
        <f t="shared" si="1"/>
        <v>2</v>
      </c>
      <c r="BB52" s="31">
        <f t="shared" si="1"/>
        <v>0</v>
      </c>
      <c r="BC52" s="31">
        <f t="shared" si="1"/>
        <v>40</v>
      </c>
      <c r="BD52" s="31">
        <f t="shared" si="1"/>
        <v>9</v>
      </c>
      <c r="BE52" s="31"/>
    </row>
    <row r="53" spans="1:57" x14ac:dyDescent="0.2">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row>
  </sheetData>
  <sortState ref="A40:BE50">
    <sortCondition ref="A40"/>
  </sortState>
  <dataValidations count="2">
    <dataValidation type="list" allowBlank="1" showInputMessage="1" showErrorMessage="1" sqref="J49">
      <formula1>"Useable for Review, In Progress, Planned"</formula1>
    </dataValidation>
    <dataValidation type="list" allowBlank="1" showInputMessage="1" showErrorMessage="1" sqref="G45:G50 G40:G43">
      <formula1>"Planned, On going, Completed"</formula1>
    </dataValidation>
  </dataValidations>
  <hyperlinks>
    <hyperlink ref="K26" r:id="rId1"/>
    <hyperlink ref="J48" r:id="rId2"/>
    <hyperlink ref="J43" r:id="rId3"/>
    <hyperlink ref="K28" r:id="rId4"/>
    <hyperlink ref="J40" r:id="rId5"/>
    <hyperlink ref="J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G3" sqref="G3"/>
    </sheetView>
  </sheetViews>
  <sheetFormatPr baseColWidth="10" defaultRowHeight="16" x14ac:dyDescent="0.2"/>
  <cols>
    <col min="1" max="1" width="36.6640625" style="13" customWidth="1"/>
    <col min="2" max="2" width="10.83203125" customWidth="1"/>
    <col min="3" max="4" width="10.83203125" hidden="1" customWidth="1"/>
    <col min="5" max="5" width="10.83203125" customWidth="1"/>
  </cols>
  <sheetData>
    <row r="1" spans="1:5" ht="27" x14ac:dyDescent="0.2">
      <c r="A1" s="11" t="s">
        <v>140</v>
      </c>
      <c r="B1" s="9" t="s">
        <v>37</v>
      </c>
      <c r="C1" s="8" t="s">
        <v>38</v>
      </c>
      <c r="D1" s="10" t="s">
        <v>39</v>
      </c>
      <c r="E1" s="8" t="s">
        <v>40</v>
      </c>
    </row>
    <row r="2" spans="1:5" ht="32" x14ac:dyDescent="0.2">
      <c r="A2" s="12" t="s">
        <v>43</v>
      </c>
      <c r="B2" t="s">
        <v>179</v>
      </c>
      <c r="C2" t="s">
        <v>181</v>
      </c>
      <c r="D2" t="s">
        <v>180</v>
      </c>
      <c r="E2">
        <v>2015</v>
      </c>
    </row>
    <row r="3" spans="1:5" ht="176" x14ac:dyDescent="0.2">
      <c r="A3" s="12" t="s">
        <v>340</v>
      </c>
      <c r="B3" t="s">
        <v>341</v>
      </c>
      <c r="C3" s="1" t="s">
        <v>342</v>
      </c>
      <c r="E3">
        <v>2016</v>
      </c>
    </row>
    <row r="4" spans="1:5" ht="64" x14ac:dyDescent="0.2">
      <c r="A4" s="12" t="s">
        <v>44</v>
      </c>
      <c r="B4" t="s">
        <v>396</v>
      </c>
      <c r="E4">
        <v>2016</v>
      </c>
    </row>
    <row r="5" spans="1:5" ht="64" x14ac:dyDescent="0.2">
      <c r="A5" s="12" t="s">
        <v>46</v>
      </c>
      <c r="B5" t="s">
        <v>397</v>
      </c>
      <c r="E5">
        <v>2016</v>
      </c>
    </row>
    <row r="6" spans="1:5" ht="80" x14ac:dyDescent="0.2">
      <c r="A6" s="12" t="s">
        <v>52</v>
      </c>
      <c r="B6" t="s">
        <v>186</v>
      </c>
      <c r="C6" t="s">
        <v>187</v>
      </c>
      <c r="E6">
        <v>2016</v>
      </c>
    </row>
    <row r="7" spans="1:5" ht="80" x14ac:dyDescent="0.2">
      <c r="A7" s="12" t="s">
        <v>55</v>
      </c>
      <c r="B7" t="s">
        <v>373</v>
      </c>
      <c r="E7">
        <v>2016</v>
      </c>
    </row>
    <row r="8" spans="1:5" ht="48" x14ac:dyDescent="0.2">
      <c r="A8" s="12" t="s">
        <v>59</v>
      </c>
      <c r="B8" t="s">
        <v>398</v>
      </c>
      <c r="E8">
        <v>2016</v>
      </c>
    </row>
    <row r="9" spans="1:5" ht="96" x14ac:dyDescent="0.2">
      <c r="A9" s="12" t="s">
        <v>62</v>
      </c>
      <c r="B9" t="s">
        <v>375</v>
      </c>
      <c r="E9">
        <v>2016</v>
      </c>
    </row>
    <row r="10" spans="1:5" ht="64" x14ac:dyDescent="0.2">
      <c r="A10" s="12" t="s">
        <v>65</v>
      </c>
      <c r="B10" t="s">
        <v>399</v>
      </c>
      <c r="E10">
        <v>2016</v>
      </c>
    </row>
    <row r="11" spans="1:5" ht="48" x14ac:dyDescent="0.2">
      <c r="A11" s="12" t="s">
        <v>67</v>
      </c>
      <c r="B11" t="s">
        <v>376</v>
      </c>
      <c r="E11">
        <v>2016</v>
      </c>
    </row>
    <row r="12" spans="1:5" ht="80" x14ac:dyDescent="0.2">
      <c r="A12" s="12" t="s">
        <v>70</v>
      </c>
      <c r="B12" t="s">
        <v>400</v>
      </c>
      <c r="E12">
        <v>2016</v>
      </c>
    </row>
    <row r="13" spans="1:5" ht="64" x14ac:dyDescent="0.2">
      <c r="A13" s="12" t="s">
        <v>72</v>
      </c>
      <c r="B13" t="s">
        <v>401</v>
      </c>
      <c r="E13">
        <v>2016</v>
      </c>
    </row>
    <row r="14" spans="1:5" ht="64" x14ac:dyDescent="0.2">
      <c r="A14" s="12" t="s">
        <v>76</v>
      </c>
      <c r="B14" t="s">
        <v>402</v>
      </c>
      <c r="E14">
        <v>2016</v>
      </c>
    </row>
    <row r="15" spans="1:5" ht="80" x14ac:dyDescent="0.2">
      <c r="A15" s="12" t="s">
        <v>220</v>
      </c>
      <c r="B15" t="s">
        <v>378</v>
      </c>
      <c r="E15">
        <v>2016</v>
      </c>
    </row>
    <row r="16" spans="1:5" ht="48" x14ac:dyDescent="0.2">
      <c r="A16" s="26" t="s">
        <v>78</v>
      </c>
      <c r="B16" s="27" t="s">
        <v>403</v>
      </c>
      <c r="C16" s="27"/>
      <c r="D16" s="27"/>
      <c r="E16" s="27">
        <v>2016</v>
      </c>
    </row>
    <row r="17" spans="1:5" ht="48" x14ac:dyDescent="0.2">
      <c r="A17" s="12" t="s">
        <v>82</v>
      </c>
      <c r="B17" s="27" t="s">
        <v>404</v>
      </c>
      <c r="E17" s="27">
        <v>2016</v>
      </c>
    </row>
    <row r="18" spans="1:5" x14ac:dyDescent="0.2">
      <c r="A18" s="12" t="s">
        <v>84</v>
      </c>
      <c r="B18" t="s">
        <v>385</v>
      </c>
      <c r="E18">
        <v>2016</v>
      </c>
    </row>
    <row r="19" spans="1:5" ht="48" x14ac:dyDescent="0.2">
      <c r="A19" s="12" t="s">
        <v>89</v>
      </c>
      <c r="B19" t="s">
        <v>405</v>
      </c>
      <c r="E19">
        <v>2016</v>
      </c>
    </row>
    <row r="20" spans="1:5" ht="64" x14ac:dyDescent="0.2">
      <c r="A20" s="12" t="s">
        <v>90</v>
      </c>
      <c r="B20" t="s">
        <v>406</v>
      </c>
      <c r="E20">
        <v>2016</v>
      </c>
    </row>
    <row r="21" spans="1:5" ht="32" x14ac:dyDescent="0.2">
      <c r="A21" s="12" t="s">
        <v>91</v>
      </c>
      <c r="B21" t="s">
        <v>407</v>
      </c>
      <c r="E21">
        <v>2016</v>
      </c>
    </row>
    <row r="22" spans="1:5" ht="64" x14ac:dyDescent="0.2">
      <c r="A22" s="12" t="s">
        <v>92</v>
      </c>
      <c r="B22" t="s">
        <v>377</v>
      </c>
      <c r="E22">
        <v>2016</v>
      </c>
    </row>
    <row r="23" spans="1:5" ht="64" x14ac:dyDescent="0.2">
      <c r="A23" s="12" t="s">
        <v>94</v>
      </c>
      <c r="B23" t="s">
        <v>408</v>
      </c>
      <c r="E23">
        <v>2016</v>
      </c>
    </row>
    <row r="24" spans="1:5" ht="48" x14ac:dyDescent="0.2">
      <c r="A24" s="12" t="s">
        <v>95</v>
      </c>
      <c r="B24" t="s">
        <v>374</v>
      </c>
      <c r="E24">
        <v>2016</v>
      </c>
    </row>
    <row r="25" spans="1:5" ht="48" x14ac:dyDescent="0.2">
      <c r="A25" s="26" t="s">
        <v>98</v>
      </c>
      <c r="B25" s="27" t="s">
        <v>409</v>
      </c>
      <c r="C25" s="27"/>
      <c r="D25" s="27"/>
      <c r="E25" s="27">
        <v>2016</v>
      </c>
    </row>
    <row r="26" spans="1:5" ht="48" x14ac:dyDescent="0.2">
      <c r="A26" s="12" t="s">
        <v>107</v>
      </c>
      <c r="B26" s="27" t="s">
        <v>410</v>
      </c>
      <c r="E26" s="27">
        <v>2016</v>
      </c>
    </row>
    <row r="27" spans="1:5" ht="48" x14ac:dyDescent="0.2">
      <c r="A27" s="12" t="s">
        <v>113</v>
      </c>
      <c r="B27" s="27" t="s">
        <v>406</v>
      </c>
      <c r="E27" s="27">
        <v>2016</v>
      </c>
    </row>
    <row r="28" spans="1:5" ht="32" x14ac:dyDescent="0.2">
      <c r="A28" s="26" t="s">
        <v>118</v>
      </c>
      <c r="B28" s="28" t="s">
        <v>382</v>
      </c>
      <c r="C28" s="28"/>
      <c r="D28" s="28"/>
      <c r="E28" s="28">
        <v>2015</v>
      </c>
    </row>
    <row r="29" spans="1:5" ht="64" x14ac:dyDescent="0.2">
      <c r="A29" s="12" t="s">
        <v>145</v>
      </c>
      <c r="B29" t="s">
        <v>381</v>
      </c>
      <c r="E29">
        <v>2014</v>
      </c>
    </row>
    <row r="30" spans="1:5" ht="80" x14ac:dyDescent="0.2">
      <c r="A30" s="12" t="s">
        <v>147</v>
      </c>
      <c r="B30" t="s">
        <v>381</v>
      </c>
      <c r="E30">
        <v>2014</v>
      </c>
    </row>
    <row r="31" spans="1:5" ht="96" x14ac:dyDescent="0.2">
      <c r="A31" s="12" t="s">
        <v>148</v>
      </c>
      <c r="B31" t="s">
        <v>411</v>
      </c>
      <c r="E31">
        <v>2014</v>
      </c>
    </row>
    <row r="32" spans="1:5" ht="64" x14ac:dyDescent="0.2">
      <c r="A32" s="12" t="s">
        <v>150</v>
      </c>
      <c r="B32" t="s">
        <v>412</v>
      </c>
      <c r="E32">
        <v>2014</v>
      </c>
    </row>
    <row r="33" spans="1:5" ht="64" x14ac:dyDescent="0.2">
      <c r="A33" s="12" t="s">
        <v>151</v>
      </c>
      <c r="B33" t="s">
        <v>376</v>
      </c>
      <c r="E33">
        <v>2014</v>
      </c>
    </row>
    <row r="34" spans="1:5" ht="64" x14ac:dyDescent="0.2">
      <c r="A34" s="12" t="s">
        <v>152</v>
      </c>
      <c r="B34" t="s">
        <v>413</v>
      </c>
      <c r="E34">
        <v>2014</v>
      </c>
    </row>
    <row r="35" spans="1:5" ht="64" x14ac:dyDescent="0.2">
      <c r="A35" s="12" t="s">
        <v>307</v>
      </c>
      <c r="B35" t="s">
        <v>380</v>
      </c>
      <c r="E35">
        <v>2014</v>
      </c>
    </row>
    <row r="36" spans="1:5" ht="80" x14ac:dyDescent="0.2">
      <c r="A36" s="12" t="s">
        <v>154</v>
      </c>
      <c r="B36" t="s">
        <v>414</v>
      </c>
      <c r="E36">
        <v>2014</v>
      </c>
    </row>
    <row r="37" spans="1:5" ht="96" x14ac:dyDescent="0.2">
      <c r="A37" s="12" t="s">
        <v>155</v>
      </c>
      <c r="B37" t="s">
        <v>413</v>
      </c>
      <c r="E37">
        <v>2014</v>
      </c>
    </row>
    <row r="38" spans="1:5" ht="48" x14ac:dyDescent="0.2">
      <c r="A38" s="12" t="s">
        <v>156</v>
      </c>
      <c r="B38" t="s">
        <v>383</v>
      </c>
      <c r="E38">
        <v>2014</v>
      </c>
    </row>
    <row r="39" spans="1:5" x14ac:dyDescent="0.2">
      <c r="A39" s="6" t="s">
        <v>7</v>
      </c>
      <c r="B39" s="4" t="s">
        <v>410</v>
      </c>
      <c r="C39" s="4"/>
      <c r="D39" s="4"/>
      <c r="E39" s="4">
        <v>2016</v>
      </c>
    </row>
    <row r="40" spans="1:5" x14ac:dyDescent="0.2">
      <c r="A40" s="6" t="s">
        <v>27</v>
      </c>
      <c r="D40" s="1"/>
      <c r="E40">
        <v>2014</v>
      </c>
    </row>
    <row r="41" spans="1:5" x14ac:dyDescent="0.2">
      <c r="A41" s="6" t="s">
        <v>28</v>
      </c>
      <c r="D41" s="1"/>
      <c r="E41">
        <v>2016</v>
      </c>
    </row>
    <row r="42" spans="1:5" x14ac:dyDescent="0.2">
      <c r="A42" s="6" t="s">
        <v>30</v>
      </c>
      <c r="D42" s="1"/>
      <c r="E42">
        <v>2011</v>
      </c>
    </row>
    <row r="43" spans="1:5" x14ac:dyDescent="0.2">
      <c r="A43" s="6" t="s">
        <v>31</v>
      </c>
      <c r="D43" s="1"/>
      <c r="E43">
        <v>2016</v>
      </c>
    </row>
    <row r="44" spans="1:5" x14ac:dyDescent="0.2">
      <c r="A44" s="6" t="s">
        <v>35</v>
      </c>
      <c r="D44" s="1"/>
      <c r="E44">
        <v>2012</v>
      </c>
    </row>
    <row r="45" spans="1:5" x14ac:dyDescent="0.2">
      <c r="A45" s="6" t="s">
        <v>26</v>
      </c>
      <c r="D45" s="3"/>
      <c r="E45" t="s">
        <v>387</v>
      </c>
    </row>
    <row r="46" spans="1:5" x14ac:dyDescent="0.2">
      <c r="A46" s="6" t="s">
        <v>12</v>
      </c>
      <c r="D46" s="3"/>
      <c r="E46" t="s">
        <v>387</v>
      </c>
    </row>
    <row r="47" spans="1:5" x14ac:dyDescent="0.2">
      <c r="A47" s="6" t="s">
        <v>15</v>
      </c>
      <c r="D47" s="1"/>
      <c r="E47" t="s">
        <v>387</v>
      </c>
    </row>
    <row r="48" spans="1:5" x14ac:dyDescent="0.2">
      <c r="A48" s="6" t="s">
        <v>2</v>
      </c>
      <c r="B48" s="4"/>
      <c r="C48" s="4"/>
      <c r="D48" s="4"/>
      <c r="E48" s="4" t="s">
        <v>3</v>
      </c>
    </row>
    <row r="49" spans="1:5" x14ac:dyDescent="0.2">
      <c r="A49" s="6" t="s">
        <v>23</v>
      </c>
      <c r="D49" s="1"/>
      <c r="E49" t="s">
        <v>3</v>
      </c>
    </row>
    <row r="51" spans="1:5" x14ac:dyDescent="0.2">
      <c r="A51" s="31" t="s">
        <v>352</v>
      </c>
      <c r="B51" s="31"/>
      <c r="C51" s="31"/>
      <c r="D51" s="31"/>
      <c r="E5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Lit Review</vt:lpstr>
      <vt:lpstr>Bibliography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Jack Clancy</cp:lastModifiedBy>
  <dcterms:created xsi:type="dcterms:W3CDTF">2016-08-17T15:25:18Z</dcterms:created>
  <dcterms:modified xsi:type="dcterms:W3CDTF">2017-01-20T16:56:04Z</dcterms:modified>
</cp:coreProperties>
</file>