
<file path=[Content_Types].xml><?xml version="1.0" encoding="utf-8"?>
<Types xmlns="http://schemas.openxmlformats.org/package/2006/content-types">
  <Default Extension="png" ContentType="image/png"/>
  <Default Extension="bin" ContentType="application/vnd.openxmlformats-officedocument.spreadsheetml.printerSettings"/>
  <Default Extension="emf" ContentType="image/x-e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726"/>
  <workbookPr defaultThemeVersion="124226"/>
  <mc:AlternateContent xmlns:mc="http://schemas.openxmlformats.org/markup-compatibility/2006">
    <mc:Choice Requires="x15">
      <x15ac:absPath xmlns:x15ac="http://schemas.microsoft.com/office/spreadsheetml/2010/11/ac" url="C:\Users\arupert\Desktop\Plan 4 PrEP Toolkit\"/>
    </mc:Choice>
  </mc:AlternateContent>
  <bookViews>
    <workbookView xWindow="120" yWindow="210" windowWidth="14360" windowHeight="6540"/>
  </bookViews>
  <sheets>
    <sheet name="Introduction" sheetId="2" r:id="rId1"/>
    <sheet name="Readiness Factors" sheetId="1" r:id="rId2"/>
    <sheet name="Data Collection" sheetId="3" r:id="rId3"/>
  </sheets>
  <externalReferences>
    <externalReference r:id="rId4"/>
    <externalReference r:id="rId5"/>
  </externalReferences>
  <definedNames>
    <definedName name="_xlnm._FilterDatabase" localSheetId="1" hidden="1">'Readiness Factors'!$F$4:$J$4</definedName>
    <definedName name="Display_year" localSheetId="1">'[1]Kenya- John Stover'!$A$3</definedName>
    <definedName name="Display_year">'[2]KEN_ Full 2015 Estimates'!$A$3</definedName>
  </definedNames>
  <calcPr calcId="171027"/>
</workbook>
</file>

<file path=xl/calcChain.xml><?xml version="1.0" encoding="utf-8"?>
<calcChain xmlns="http://schemas.openxmlformats.org/spreadsheetml/2006/main">
  <c r="X15" i="1" l="1"/>
  <c r="X11" i="1" s="1"/>
  <c r="W15" i="1"/>
  <c r="V15" i="1"/>
</calcChain>
</file>

<file path=xl/sharedStrings.xml><?xml version="1.0" encoding="utf-8"?>
<sst xmlns="http://schemas.openxmlformats.org/spreadsheetml/2006/main" count="337" uniqueCount="223">
  <si>
    <t>FACTOR</t>
  </si>
  <si>
    <t>RESPONSABILITY</t>
  </si>
  <si>
    <t>1: Planning and Budgeting</t>
  </si>
  <si>
    <t xml:space="preserve">No interest in including </t>
  </si>
  <si>
    <t>Expressed commitment to introducing PrEP, with a plan in place to incorporate PrEP into county strategic plan</t>
  </si>
  <si>
    <t xml:space="preserve">NASCOP / LVCT? </t>
  </si>
  <si>
    <t xml:space="preserve">No interest in engagement </t>
  </si>
  <si>
    <t>Commitment to engage in planning process with actively engaged players</t>
  </si>
  <si>
    <t xml:space="preserve">NASCOP </t>
  </si>
  <si>
    <t>County demonstrates a consistent large gap (60-70%) between budget needs for HIV interventions and secured funding</t>
  </si>
  <si>
    <t>County demonstrates a consistent moderate gap (50-60%) between budget needs for HIV interventions and secured funding</t>
  </si>
  <si>
    <t>OPTIONS</t>
  </si>
  <si>
    <t xml:space="preserve">2: Supply Chain Management </t>
  </si>
  <si>
    <t xml:space="preserve">Major supply chain challenges </t>
  </si>
  <si>
    <t xml:space="preserve">Some supply chain challenges </t>
  </si>
  <si>
    <t>Minimum supply chain challenges</t>
  </si>
  <si>
    <t xml:space="preserve">No supply chain challenges </t>
  </si>
  <si>
    <t>County Pharmacist, APHIA</t>
  </si>
  <si>
    <t>TBD</t>
  </si>
  <si>
    <t>No plan in place nor under development</t>
  </si>
  <si>
    <t>Plan in early stages of development</t>
  </si>
  <si>
    <t>Draft of plan completed and under review</t>
  </si>
  <si>
    <t xml:space="preserve">Plan in place </t>
  </si>
  <si>
    <t>LVCT health demonstration project mapping</t>
  </si>
  <si>
    <t xml:space="preserve">Master Facility List (MFL), CASCO, County Reproductive Health Officer, County Health Records Officer </t>
  </si>
  <si>
    <t>Select appropriate readiness indicator below based on type of delivery approach; supplement with additional indicators as needed for planning purposes</t>
  </si>
  <si>
    <t>Presence of relevant delivery channel; relative capacity of this channel to reach the target population</t>
  </si>
  <si>
    <t xml:space="preserve">Master Facility List (MFL), CASCO, County Health Records Officer </t>
  </si>
  <si>
    <t xml:space="preserve">3C: Coverage of VCTs </t>
  </si>
  <si>
    <t>Presence of relevant delivery channel</t>
  </si>
  <si>
    <t>Yes, see above</t>
  </si>
  <si>
    <t xml:space="preserve">Level 2 </t>
  </si>
  <si>
    <t>Level 3</t>
  </si>
  <si>
    <t>Level 4</t>
  </si>
  <si>
    <t>Level 5</t>
  </si>
  <si>
    <t>Level 6</t>
  </si>
  <si>
    <t xml:space="preserve">3D: Coverage of Public Healthcare Facilities </t>
  </si>
  <si>
    <t>Presence of relevant delivery channels that could reach AGYW; relative capacity of this channel to reach the target population</t>
  </si>
  <si>
    <t>LVCT</t>
  </si>
  <si>
    <t xml:space="preserve">4: Individual Uptake </t>
  </si>
  <si>
    <t>Demographic Health Survey</t>
  </si>
  <si>
    <t>Presence of prevention messaging in the county</t>
  </si>
  <si>
    <t>May signal greater PrEP uptake</t>
  </si>
  <si>
    <t>CASCO</t>
  </si>
  <si>
    <t>% of people reached annually by PEP services by county</t>
  </si>
  <si>
    <t>DHIS 2, CASCO</t>
  </si>
  <si>
    <t>% of people reached annually with STI services by county</t>
  </si>
  <si>
    <t>5. Effective Use and Monitoring</t>
  </si>
  <si>
    <t xml:space="preserve">UNAIDS </t>
  </si>
  <si>
    <t>NACC 2016 Progress Report and the National HIV and AIDS Stigma and Discrimination Index Summary Report</t>
  </si>
  <si>
    <t>Presence of NGO programs help reach and support target populations in uptake and adherence</t>
  </si>
  <si>
    <t>NASCOP? CASCO? Others?</t>
  </si>
  <si>
    <t>LVCT/ NASCOP</t>
  </si>
  <si>
    <t xml:space="preserve">POTENTIAL INDICATOR (s) </t>
  </si>
  <si>
    <r>
      <t xml:space="preserve">County HIV strategy document; </t>
    </r>
    <r>
      <rPr>
        <sz val="11"/>
        <rFont val="Calibri"/>
        <family val="2"/>
        <scheme val="minor"/>
      </rPr>
      <t>Interviews with CASCO?</t>
    </r>
  </si>
  <si>
    <t>CATEGORY</t>
  </si>
  <si>
    <r>
      <rPr>
        <b/>
        <sz val="11"/>
        <color theme="9" tint="-0.249977111117893"/>
        <rFont val="Calibri"/>
        <family val="2"/>
        <scheme val="minor"/>
      </rPr>
      <t xml:space="preserve">1B: </t>
    </r>
    <r>
      <rPr>
        <b/>
        <sz val="11"/>
        <color theme="1"/>
        <rFont val="Calibri"/>
        <family val="2"/>
        <scheme val="minor"/>
      </rPr>
      <t>County engagement in the PrEP planning process</t>
    </r>
  </si>
  <si>
    <r>
      <t xml:space="preserve">1C: </t>
    </r>
    <r>
      <rPr>
        <b/>
        <sz val="11"/>
        <rFont val="Calibri"/>
        <family val="2"/>
        <scheme val="minor"/>
      </rPr>
      <t xml:space="preserve">Funding for HIV prevention and treatment
</t>
    </r>
  </si>
  <si>
    <r>
      <rPr>
        <b/>
        <sz val="11"/>
        <color theme="9" tint="-0.249977111117893"/>
        <rFont val="Calibri"/>
        <family val="2"/>
        <scheme val="minor"/>
      </rPr>
      <t xml:space="preserve">3C: </t>
    </r>
    <r>
      <rPr>
        <b/>
        <sz val="11"/>
        <rFont val="Calibri"/>
        <family val="2"/>
        <scheme val="minor"/>
      </rPr>
      <t xml:space="preserve">Capacity to reach target populations </t>
    </r>
    <r>
      <rPr>
        <b/>
        <sz val="11"/>
        <color theme="9" tint="-0.249977111117893"/>
        <rFont val="Calibri"/>
        <family val="2"/>
        <scheme val="minor"/>
      </rPr>
      <t xml:space="preserve">
</t>
    </r>
    <r>
      <rPr>
        <b/>
        <sz val="11"/>
        <color theme="5"/>
        <rFont val="Calibri"/>
        <family val="2"/>
        <scheme val="minor"/>
      </rPr>
      <t>(Coverage of target population delivery channels)</t>
    </r>
  </si>
  <si>
    <r>
      <rPr>
        <b/>
        <sz val="11"/>
        <color theme="9" tint="-0.249977111117893"/>
        <rFont val="Calibri"/>
        <family val="2"/>
        <scheme val="minor"/>
      </rPr>
      <t>4C:</t>
    </r>
    <r>
      <rPr>
        <b/>
        <sz val="11"/>
        <rFont val="Calibri"/>
        <family val="2"/>
        <scheme val="minor"/>
      </rPr>
      <t xml:space="preserve"> </t>
    </r>
    <r>
      <rPr>
        <b/>
        <sz val="11"/>
        <color theme="1"/>
        <rFont val="Calibri"/>
        <family val="2"/>
        <scheme val="minor"/>
      </rPr>
      <t xml:space="preserve">Presence of HIV prevention communication </t>
    </r>
  </si>
  <si>
    <r>
      <rPr>
        <b/>
        <sz val="11"/>
        <color theme="9" tint="-0.249977111117893"/>
        <rFont val="Calibri"/>
        <family val="2"/>
        <scheme val="minor"/>
      </rPr>
      <t xml:space="preserve">4D: </t>
    </r>
    <r>
      <rPr>
        <b/>
        <sz val="11"/>
        <color theme="1"/>
        <rFont val="Calibri"/>
        <family val="2"/>
        <scheme val="minor"/>
      </rPr>
      <t>Knowledge of HIV prevention methods</t>
    </r>
  </si>
  <si>
    <r>
      <rPr>
        <b/>
        <sz val="11"/>
        <color theme="9" tint="-0.249977111117893"/>
        <rFont val="Calibri"/>
        <family val="2"/>
        <scheme val="minor"/>
      </rPr>
      <t xml:space="preserve">4E: </t>
    </r>
    <r>
      <rPr>
        <b/>
        <sz val="11"/>
        <color theme="1"/>
        <rFont val="Calibri"/>
        <family val="2"/>
        <scheme val="minor"/>
      </rPr>
      <t xml:space="preserve">Uptake of PEP </t>
    </r>
  </si>
  <si>
    <r>
      <rPr>
        <b/>
        <sz val="11"/>
        <color theme="9" tint="-0.249977111117893"/>
        <rFont val="Calibri"/>
        <family val="2"/>
        <scheme val="minor"/>
      </rPr>
      <t xml:space="preserve">4F: </t>
    </r>
    <r>
      <rPr>
        <b/>
        <sz val="11"/>
        <color theme="1"/>
        <rFont val="Calibri"/>
        <family val="2"/>
        <scheme val="minor"/>
      </rPr>
      <t xml:space="preserve">Uptake of STI </t>
    </r>
  </si>
  <si>
    <t xml:space="preserve">ASSESSMENT: STRONG </t>
  </si>
  <si>
    <t xml:space="preserve">ASSESSMENT: 
WEAK / MAY NEED INVESTMENT </t>
  </si>
  <si>
    <t xml:space="preserve">ASSESSMENT: 
MODERATE </t>
  </si>
  <si>
    <t xml:space="preserve">ADDITIONAL QUESTIONS AND CONSIDERATIONS </t>
  </si>
  <si>
    <t>NASCOP, KEMSA, County Pharmacist., APHIA</t>
  </si>
  <si>
    <t>County demonstrates a consistent limited (&lt;50%) gap between budget needs for HIV interventions and secured funding</t>
  </si>
  <si>
    <t>NACC Kenya 2016 progress report (Page 37)</t>
  </si>
  <si>
    <r>
      <rPr>
        <b/>
        <sz val="11"/>
        <color theme="9" tint="-0.249977111117893"/>
        <rFont val="Calibri"/>
        <family val="2"/>
        <scheme val="minor"/>
      </rPr>
      <t xml:space="preserve">2A: </t>
    </r>
    <r>
      <rPr>
        <b/>
        <sz val="11"/>
        <color theme="1"/>
        <rFont val="Calibri"/>
        <family val="2"/>
        <scheme val="minor"/>
      </rPr>
      <t>HIV prevention commodity management</t>
    </r>
  </si>
  <si>
    <t>Counties with PrEP included in strategic plan may be more likely and able to incorporate PrEP into their HIV prevention planning processes</t>
  </si>
  <si>
    <r>
      <t xml:space="preserve">
</t>
    </r>
    <r>
      <rPr>
        <sz val="11"/>
        <color theme="1"/>
        <rFont val="Calibri"/>
        <family val="2"/>
        <scheme val="minor"/>
      </rPr>
      <t xml:space="preserve">No demo projects in county nor plans to access learning generated from other demo projects </t>
    </r>
  </si>
  <si>
    <t xml:space="preserve">&lt;45% reporting HIV testing in last 12 months and received results of test </t>
  </si>
  <si>
    <t xml:space="preserve">45-55% reporting HIV testing in last 12 months and received results of test </t>
  </si>
  <si>
    <t xml:space="preserve">55-65 % reporting HIV testing in last 12 months and received results of test </t>
  </si>
  <si>
    <t xml:space="preserve"> &gt;65% reporting HIV testing in last 12 months and received results of test </t>
  </si>
  <si>
    <r>
      <rPr>
        <b/>
        <sz val="11"/>
        <color theme="9" tint="-0.249977111117893"/>
        <rFont val="Calibri"/>
        <family val="2"/>
        <scheme val="minor"/>
      </rPr>
      <t xml:space="preserve">5D: </t>
    </r>
    <r>
      <rPr>
        <b/>
        <sz val="11"/>
        <color theme="1"/>
        <rFont val="Calibri"/>
        <family val="2"/>
        <scheme val="minor"/>
      </rPr>
      <t xml:space="preserve">Monitoring system to support data collection and ongoing learning
</t>
    </r>
  </si>
  <si>
    <t xml:space="preserve">No DICES available </t>
  </si>
  <si>
    <t xml:space="preserve">CASCO, County Health Records Officer </t>
  </si>
  <si>
    <r>
      <rPr>
        <b/>
        <sz val="11"/>
        <color theme="9" tint="-0.249977111117893"/>
        <rFont val="Calibri"/>
        <family val="2"/>
        <scheme val="minor"/>
      </rPr>
      <t xml:space="preserve">3Ci: </t>
    </r>
    <r>
      <rPr>
        <b/>
        <sz val="11"/>
        <color theme="1"/>
        <rFont val="Calibri"/>
        <family val="2"/>
        <scheme val="minor"/>
      </rPr>
      <t xml:space="preserve">Coverage of DICES 
</t>
    </r>
    <r>
      <rPr>
        <b/>
        <sz val="11"/>
        <color theme="5"/>
        <rFont val="Calibri"/>
        <family val="2"/>
        <scheme val="minor"/>
      </rPr>
      <t>(Key Population)</t>
    </r>
  </si>
  <si>
    <t># of people expected to be reached by the demonstration projects taking place in county</t>
  </si>
  <si>
    <t xml:space="preserve">Uptake of ART services. (ART coverage or the percentage of people living with HIV currently receiving ART among the estimated number of adults living with HIV) </t>
  </si>
  <si>
    <t>Demographic Health Survey (2015)</t>
  </si>
  <si>
    <t xml:space="preserve">Demographic Health Survey (2015) </t>
  </si>
  <si>
    <t>Strength of county M&amp;E system and processes</t>
  </si>
  <si>
    <r>
      <rPr>
        <b/>
        <sz val="11"/>
        <color theme="9" tint="-0.249977111117893"/>
        <rFont val="Calibri"/>
        <family val="2"/>
        <scheme val="minor"/>
      </rPr>
      <t xml:space="preserve">5B: </t>
    </r>
    <r>
      <rPr>
        <b/>
        <sz val="11"/>
        <color theme="1"/>
        <rFont val="Calibri"/>
        <family val="2"/>
        <scheme val="minor"/>
      </rPr>
      <t xml:space="preserve">Environment conducive to effective use of PrEP 
</t>
    </r>
    <r>
      <rPr>
        <b/>
        <sz val="11"/>
        <color theme="5"/>
        <rFont val="Calibri"/>
        <family val="2"/>
        <scheme val="minor"/>
      </rPr>
      <t xml:space="preserve">(Stigma Index)
</t>
    </r>
  </si>
  <si>
    <t>No HIV prevention messaging</t>
  </si>
  <si>
    <t>Some HIV prevention messaging geared to specific target populations</t>
  </si>
  <si>
    <t xml:space="preserve">% of people reached annually by family planning services by county
% distribution of currently married women age 15-49, by contraceptive method currently used (Any modern method) </t>
  </si>
  <si>
    <r>
      <rPr>
        <b/>
        <sz val="11"/>
        <color theme="1"/>
        <rFont val="Calibri"/>
        <family val="2"/>
        <scheme val="minor"/>
      </rPr>
      <t xml:space="preserve">1. </t>
    </r>
    <r>
      <rPr>
        <sz val="11"/>
        <color theme="1"/>
        <rFont val="Calibri"/>
        <family val="2"/>
        <scheme val="minor"/>
      </rPr>
      <t xml:space="preserve">Demo projects expected to reach 1000-2000 people annually
</t>
    </r>
    <r>
      <rPr>
        <b/>
        <sz val="11"/>
        <color theme="1"/>
        <rFont val="Calibri"/>
        <family val="2"/>
        <scheme val="minor"/>
      </rPr>
      <t xml:space="preserve">
2. </t>
    </r>
    <r>
      <rPr>
        <sz val="11"/>
        <color theme="1"/>
        <rFont val="Calibri"/>
        <family val="2"/>
        <scheme val="minor"/>
      </rPr>
      <t>At least one ongoing demo project targeting relevant populations for that county and plans to access learning generated from other demo projects</t>
    </r>
  </si>
  <si>
    <r>
      <rPr>
        <b/>
        <sz val="11"/>
        <color theme="1"/>
        <rFont val="Calibri"/>
        <family val="2"/>
        <scheme val="minor"/>
      </rPr>
      <t xml:space="preserve">1. </t>
    </r>
    <r>
      <rPr>
        <sz val="11"/>
        <color theme="1"/>
        <rFont val="Calibri"/>
        <family val="2"/>
        <scheme val="minor"/>
      </rPr>
      <t xml:space="preserve">TBD 
</t>
    </r>
    <r>
      <rPr>
        <b/>
        <sz val="11"/>
        <color theme="1"/>
        <rFont val="Calibri"/>
        <family val="2"/>
        <scheme val="minor"/>
      </rPr>
      <t xml:space="preserve">2. </t>
    </r>
    <r>
      <rPr>
        <sz val="11"/>
        <color theme="1"/>
        <rFont val="Calibri"/>
        <family val="2"/>
        <scheme val="minor"/>
      </rPr>
      <t>Very limited SRH site coverage and/or capacity</t>
    </r>
  </si>
  <si>
    <t>N/A</t>
  </si>
  <si>
    <t>% of patients on ART reaching viral load</t>
  </si>
  <si>
    <r>
      <rPr>
        <b/>
        <sz val="11"/>
        <color theme="1"/>
        <rFont val="Calibri"/>
        <family val="2"/>
        <scheme val="minor"/>
      </rPr>
      <t>1.</t>
    </r>
    <r>
      <rPr>
        <sz val="11"/>
        <color theme="1"/>
        <rFont val="Calibri"/>
        <family val="2"/>
        <scheme val="minor"/>
      </rPr>
      <t xml:space="preserve"> Very high stigma index (&gt;60)
</t>
    </r>
    <r>
      <rPr>
        <b/>
        <sz val="11"/>
        <color theme="1"/>
        <rFont val="Calibri"/>
        <family val="2"/>
        <scheme val="minor"/>
      </rPr>
      <t xml:space="preserve">2. </t>
    </r>
    <r>
      <rPr>
        <sz val="11"/>
        <color theme="1"/>
        <rFont val="Calibri"/>
        <family val="2"/>
        <scheme val="minor"/>
      </rPr>
      <t>No stigma and discrimination efforts in place</t>
    </r>
  </si>
  <si>
    <r>
      <rPr>
        <b/>
        <sz val="11"/>
        <color theme="1"/>
        <rFont val="Calibri"/>
        <family val="2"/>
        <scheme val="minor"/>
      </rPr>
      <t>1</t>
    </r>
    <r>
      <rPr>
        <sz val="11"/>
        <color theme="1"/>
        <rFont val="Calibri"/>
        <family val="2"/>
        <scheme val="minor"/>
      </rPr>
      <t xml:space="preserve">. High stigma index (45-59)
</t>
    </r>
    <r>
      <rPr>
        <b/>
        <sz val="11"/>
        <color theme="1"/>
        <rFont val="Calibri"/>
        <family val="2"/>
        <scheme val="minor"/>
      </rPr>
      <t xml:space="preserve">2. </t>
    </r>
    <r>
      <rPr>
        <sz val="11"/>
        <color theme="1"/>
        <rFont val="Calibri"/>
        <family val="2"/>
        <scheme val="minor"/>
      </rPr>
      <t xml:space="preserve">Stigma and discrimination mitigation efforts are inadequate and not reaching those interacting with target populations </t>
    </r>
  </si>
  <si>
    <r>
      <rPr>
        <b/>
        <sz val="11"/>
        <color theme="1"/>
        <rFont val="Calibri"/>
        <family val="2"/>
        <scheme val="minor"/>
      </rPr>
      <t>1.</t>
    </r>
    <r>
      <rPr>
        <sz val="11"/>
        <color theme="1"/>
        <rFont val="Calibri"/>
        <family val="2"/>
        <scheme val="minor"/>
      </rPr>
      <t xml:space="preserve"> Moderate stigma index (30-44)
</t>
    </r>
    <r>
      <rPr>
        <b/>
        <sz val="11"/>
        <color theme="1"/>
        <rFont val="Calibri"/>
        <family val="2"/>
        <scheme val="minor"/>
      </rPr>
      <t>2.</t>
    </r>
    <r>
      <rPr>
        <sz val="11"/>
        <color theme="1"/>
        <rFont val="Calibri"/>
        <family val="2"/>
        <scheme val="minor"/>
      </rPr>
      <t xml:space="preserve"> Stigma and discrimination mitigation efforts are in place but not yet adequately reaching target populations </t>
    </r>
  </si>
  <si>
    <r>
      <rPr>
        <b/>
        <sz val="11"/>
        <color theme="1"/>
        <rFont val="Calibri"/>
        <family val="2"/>
        <scheme val="minor"/>
      </rPr>
      <t xml:space="preserve">1. </t>
    </r>
    <r>
      <rPr>
        <sz val="11"/>
        <color theme="1"/>
        <rFont val="Calibri"/>
        <family val="2"/>
        <scheme val="minor"/>
      </rPr>
      <t xml:space="preserve">Low stigma index (15-29) 
</t>
    </r>
    <r>
      <rPr>
        <b/>
        <sz val="11"/>
        <color theme="1"/>
        <rFont val="Calibri"/>
        <family val="2"/>
        <scheme val="minor"/>
      </rPr>
      <t>2.</t>
    </r>
    <r>
      <rPr>
        <sz val="11"/>
        <color theme="1"/>
        <rFont val="Calibri"/>
        <family val="2"/>
        <scheme val="minor"/>
      </rPr>
      <t xml:space="preserve"> Stigma and discrimination mitigation efforts are adequately and successfully reaching those interacting with target populations in health settings, leading to a decrease in stigma and discrimination</t>
    </r>
  </si>
  <si>
    <t>No NGO programming focused on target populations</t>
  </si>
  <si>
    <t xml:space="preserve">Limited NGO programming focused on target population </t>
  </si>
  <si>
    <t>NGO programs involved in the delivery of HIV prevention or treatment options to target populations, and involved in conversations / planning related to PrEP introduction</t>
  </si>
  <si>
    <t xml:space="preserve">NGO programs working with target populations but not focused on HIV prevention or treatment </t>
  </si>
  <si>
    <t>Signals strong capabilities related to helping individuals adhere to HIV interventions</t>
  </si>
  <si>
    <t>1. Where are supply chain challenges occurring?
2. What would be the most appropriate indicator to assess supply chain management?</t>
  </si>
  <si>
    <r>
      <rPr>
        <b/>
        <sz val="11"/>
        <color theme="1"/>
        <rFont val="Calibri"/>
        <family val="2"/>
        <scheme val="minor"/>
      </rPr>
      <t xml:space="preserve">1. </t>
    </r>
    <r>
      <rPr>
        <sz val="11"/>
        <color theme="1"/>
        <rFont val="Calibri"/>
        <family val="2"/>
        <scheme val="minor"/>
      </rPr>
      <t xml:space="preserve">&gt;3,500 15+ individuals per KEPH level 2 and above health facilities 
</t>
    </r>
    <r>
      <rPr>
        <b/>
        <sz val="11"/>
        <color theme="1"/>
        <rFont val="Calibri"/>
        <family val="2"/>
        <scheme val="minor"/>
      </rPr>
      <t>2.</t>
    </r>
    <r>
      <rPr>
        <sz val="11"/>
        <color theme="1"/>
        <rFont val="Calibri"/>
        <family val="2"/>
        <scheme val="minor"/>
      </rPr>
      <t xml:space="preserve"> Very limited SRH site coverage and/or capacity</t>
    </r>
  </si>
  <si>
    <t>Inclusion of PrEP in county HIV strategy document and prioritization of at risk populations in county strategy</t>
  </si>
  <si>
    <t>Inclusion of PrEP in county strategic plan, including for high-risk populations, and have demonstrated commitment to implementing strategy</t>
  </si>
  <si>
    <t>Specific PrEP delivery strategies for high-risk populations included in strategic plan or other relevant HIV prevention policies, and have demonstrated commitment to implementing strategy</t>
  </si>
  <si>
    <t xml:space="preserve">1. Have strategies been developed to reach high-risk populations such as AGYW, key populations, fisher folk, truck drivers, etc. who may not have access to traditional health facilities? </t>
  </si>
  <si>
    <t xml:space="preserve">Interviews with county executive or health and county health director; Office of controller of budgets; National/County, financial audit reports </t>
  </si>
  <si>
    <t xml:space="preserve">% of total HIV resources need currently met with available resources (Projected resource need based on maximal efficiency and inclusive of five program areas: key population, HTC, VMMC, PMTCT, ART)
</t>
  </si>
  <si>
    <t xml:space="preserve">County demonstrates very large gap (&gt;70%) between budget needs for HIV interventions and secured funding, requiring allocation of funds to other activities </t>
  </si>
  <si>
    <t xml:space="preserve">Option 1: Incidence of ARV and/or test kit stockouts 
Option 2: Warehousing capacity 
Option 3: History of high quality commodity reporting and utilization
</t>
  </si>
  <si>
    <t xml:space="preserve">1. What types of specific learning, tools and resources will likely be generated by the demo projects in this county? How is this learning aligned with the potential target populations and delivery approach of this county?
2. If no demo project ongoing, how will county access learning generated from demo projects in other counties? </t>
  </si>
  <si>
    <t xml:space="preserve">
Potential # of people with access to HIV testing and ART services. (# of 15+ people per county / # of KEPH level 3 and above health facilities per county) 
KEPH level 3 selected due to minimum standard of HIV testing services.</t>
  </si>
  <si>
    <t xml:space="preserve">1. &gt;20,000 15+ individuals per KEPH level 3 and above health facilities 
2. Very limited HIV/ART site coverage and/or capacity
</t>
  </si>
  <si>
    <t>Potential # of people with access to DICES by county. (estimated # of key populations per county / # of DICES per county)</t>
  </si>
  <si>
    <t xml:space="preserve">Potential # of people (catchment populations by KEPH level) with access to facilities </t>
  </si>
  <si>
    <t>Potential # of people with access to SRH and family planning services by county. (# of 15+ people per county/  # of KEPH level 2 and above health facilities per county)
KEPH level 2 selected due to minimum standard of family planning services.</t>
  </si>
  <si>
    <t>Potential # of people with access to CCCs by county. (estimated # of PLHIV per county / # of CCCs per county)</t>
  </si>
  <si>
    <t>Note: Some thresholds include both quantitative and qualitative indicators. Quantitative are labeled #1 and qualitative are labelled #2.</t>
  </si>
  <si>
    <r>
      <rPr>
        <b/>
        <sz val="11"/>
        <color theme="9" tint="-0.249977111117893"/>
        <rFont val="Calibri"/>
        <family val="2"/>
        <scheme val="minor"/>
      </rPr>
      <t>5C:</t>
    </r>
    <r>
      <rPr>
        <b/>
        <sz val="11"/>
        <color theme="1"/>
        <rFont val="Calibri"/>
        <family val="2"/>
        <scheme val="minor"/>
      </rPr>
      <t xml:space="preserve"> Presence of NGO programs </t>
    </r>
  </si>
  <si>
    <t>Viral load suppression. (HIV infection on ART who have achieved viral suppression- defined as HIV RNA concentration below the threshold needed for detection on a viral load assay)</t>
  </si>
  <si>
    <t>%  women age 15-49 who report that they can reduce HIV risk by using condoms and by having one sex partner who is not infected and has no other partners, by county</t>
  </si>
  <si>
    <t xml:space="preserve">
Uptake of HIV testing. (average percentage of men and women age 15-49 who who were tested in the past 12 months and received the results of the last test by county)</t>
  </si>
  <si>
    <t>Stigma Index (proportion of PLHIV who report having experienced discriminatory attitudes)</t>
  </si>
  <si>
    <t>The list includes potential indicators and guidance on how to assess readiness</t>
  </si>
  <si>
    <t>Preview of indicator list on next page</t>
  </si>
  <si>
    <t>These indicators could also be analyzed across counties</t>
  </si>
  <si>
    <t>Illustrative cross-county analysis</t>
  </si>
  <si>
    <t>1. What existing initiatives or programs mitigate stigma? To what extent do these mitigate stigma among healthcare workers? To what extent are they focused on AGYW or other general population groups?</t>
  </si>
  <si>
    <t xml:space="preserve">1. What demand generation capacities will need to be built to effectively deliver PrEP? 
2. What existing HIV prevention initiatives or programs could incorporate demand generation for PrEP? </t>
  </si>
  <si>
    <t>ORAL PrEP COUNTY/DISTRICT READINESS ASSESSMENT</t>
  </si>
  <si>
    <t>COUNTY/DISTRICT READINESS ASSESSMENT - SAMPLE READINESS FACTORS</t>
  </si>
  <si>
    <t>To be defined based on country average</t>
  </si>
  <si>
    <t>** Thresholds have been defined for use in Kenya, and should be re-defined to fit country context **</t>
  </si>
  <si>
    <t>IMPLICATION FOR "READINESS" TO DELIVER ORAL PrEP</t>
  </si>
  <si>
    <t>COUNTY / DISTRICT READINESS ASSESSMENT - DATA COLLECTION</t>
  </si>
  <si>
    <t>County / District</t>
  </si>
  <si>
    <t>County / District A</t>
  </si>
  <si>
    <t>County / District B</t>
  </si>
  <si>
    <t>County / District C</t>
  </si>
  <si>
    <t>County / District D</t>
  </si>
  <si>
    <t>Indicator A</t>
  </si>
  <si>
    <t>Indicator B</t>
  </si>
  <si>
    <t>Indicator C</t>
  </si>
  <si>
    <t>2. Supply Chain Management</t>
  </si>
  <si>
    <t>Indicator D</t>
  </si>
  <si>
    <t>Indicator E</t>
  </si>
  <si>
    <t>Data Source</t>
  </si>
  <si>
    <t>#</t>
  </si>
  <si>
    <t>Indicator F</t>
  </si>
  <si>
    <t>Indicator G</t>
  </si>
  <si>
    <t>Indicator H</t>
  </si>
  <si>
    <t>Indicator I</t>
  </si>
  <si>
    <t>Indicator J</t>
  </si>
  <si>
    <t>Indicator K</t>
  </si>
  <si>
    <t>Indicator L</t>
  </si>
  <si>
    <r>
      <rPr>
        <b/>
        <sz val="11"/>
        <color theme="9" tint="-0.249977111117893"/>
        <rFont val="Calibri"/>
        <family val="2"/>
        <scheme val="minor"/>
      </rPr>
      <t>3Cii</t>
    </r>
    <r>
      <rPr>
        <b/>
        <sz val="11"/>
        <color theme="1"/>
        <rFont val="Calibri"/>
        <family val="2"/>
        <scheme val="minor"/>
      </rPr>
      <t>: Coverage of SRH, family planning services (AGYW)</t>
    </r>
  </si>
  <si>
    <r>
      <rPr>
        <b/>
        <sz val="11"/>
        <color theme="9" tint="-0.249977111117893"/>
        <rFont val="Calibri"/>
        <family val="2"/>
        <scheme val="minor"/>
      </rPr>
      <t xml:space="preserve">3Ciii: </t>
    </r>
    <r>
      <rPr>
        <b/>
        <sz val="11"/>
        <color theme="1"/>
        <rFont val="Calibri"/>
        <family val="2"/>
        <scheme val="minor"/>
      </rPr>
      <t xml:space="preserve">Coverage of CCCs 
</t>
    </r>
    <r>
      <rPr>
        <b/>
        <sz val="11"/>
        <color theme="5"/>
        <rFont val="Calibri"/>
        <family val="2"/>
        <scheme val="minor"/>
      </rPr>
      <t>(Sero-Discordant Couples)</t>
    </r>
  </si>
  <si>
    <t>POTENTIAL DATA SOURCE(s)</t>
  </si>
  <si>
    <t>4. Individual Uptake</t>
  </si>
  <si>
    <t>3. Oral PrEP Delivery Platforms</t>
  </si>
  <si>
    <r>
      <rPr>
        <b/>
        <sz val="11"/>
        <color theme="9" tint="-0.249977111117893"/>
        <rFont val="Calibri"/>
        <family val="2"/>
        <scheme val="minor"/>
      </rPr>
      <t xml:space="preserve">1A: </t>
    </r>
    <r>
      <rPr>
        <b/>
        <sz val="11"/>
        <color theme="1"/>
        <rFont val="Calibri"/>
        <family val="2"/>
        <scheme val="minor"/>
      </rPr>
      <t>County political will to introduce oral PrEP</t>
    </r>
  </si>
  <si>
    <t>Engagement with key political and community leaders and potential oral PrEP users in planning, implementation and monitoring of oral PrEP delivery</t>
  </si>
  <si>
    <t xml:space="preserve">Counties with greater engagement of key community leaders may be able to more effectively plan for oral PrEP delivery </t>
  </si>
  <si>
    <t>County representatives have been in early communication with those actively engaged in oral PrEP planning process</t>
  </si>
  <si>
    <t>County representatives have been consistently engaged and in communication with those actively engaged in oral PrEP planning process</t>
  </si>
  <si>
    <t>1. Which county stakeholders should be involved in planning? How are AGYW representatives and potential oral PrEP users being involved in planning?</t>
  </si>
  <si>
    <t xml:space="preserve">Counties with a large unmet resource need may be able to fundraise for oral PrEP or may need to allocate resources to other more cost-effective HIV prevention and treatment interventions. </t>
  </si>
  <si>
    <t xml:space="preserve">1. What public sector funding sources could be used to cover oral PrEP delivery? What are cost estimates for oral PrEP delivery?
3. What private sector resources may be available (e.g., from clinics located in workplaces / mines/ along transport routes)? </t>
  </si>
  <si>
    <t xml:space="preserve">Counties with sufficient and consistent supply chain management may be more likely to provide oral PrEP in a timely manner, making rollout more efficient </t>
  </si>
  <si>
    <t>2B: Plan for integration of oral PrEP into the local supply chain</t>
  </si>
  <si>
    <t>Plan for integration of oral PrEP into the local supply chain</t>
  </si>
  <si>
    <t xml:space="preserve">Counties with a plan for oral PrEP integration may be more likely to provide oral PrEP in a timely manner, making rollout more efficient </t>
  </si>
  <si>
    <t>1. Will oral PrEP be managed alongside ARTs, or with other HIV prevention commodities?
2. How will procurement of oral oral PrEP be tracked?</t>
  </si>
  <si>
    <t xml:space="preserve">3A:Experience with oral PrEP delivery (Demo Projects)
</t>
  </si>
  <si>
    <t xml:space="preserve">Counties with demonstration projects might be able to leverage learning , tools and resources generated, providing a foundation from which to rollout oral PrEP more efficiently and effectively </t>
  </si>
  <si>
    <t>1. Demo projects expected to reach 0-1000 people annually
2. One demo project (focused on oral PrEP for any population) or plans to access learning generated from other demo projects</t>
  </si>
  <si>
    <t>1. Demo projects expected to reach &gt;2000 people annually
2. Multiple demo projects ongoing with learning on key populations and/or delivery channels and strong commitment / interest from the county to use learning for broader oral PrEP rollout</t>
  </si>
  <si>
    <t>3B: Sufficient oral PrEP delivery capacity (HIV/ART)</t>
  </si>
  <si>
    <t xml:space="preserve">Higher access to HIV testing and ART services highlights potentially sufficient oral PrEP delivery capacity
</t>
  </si>
  <si>
    <t xml:space="preserve">1. 15,000-20,000 15+ individuals per KEPH level 3 and above health facilities
2. Some HIV/ART sites available with some major capacity considerations; interest in delivering oral PrEP
 </t>
  </si>
  <si>
    <t>1. 10,000-15,000 15+ individuals per KEPH level 3 and above health facilities 
2. Adequate number of HIV/ART sites available with some minimal capacity considerations ; interest in delivering oral PrEP</t>
  </si>
  <si>
    <t xml:space="preserve">1. 5,000-10,000 15+ individuals per KEPH level 3 and above health facilities 
2. Adequate number of high quality HIV/ART sites available with no capacity considerations and experience delivering oral PrEP </t>
  </si>
  <si>
    <t xml:space="preserve"> 1. What HTC and ART sites particularly cater to target populations and what does coverage look like for those sites? 
2. To what extent are HTC and ART sites located near / have referral networks to sites which can offer ongoing createnine testing for oral PrEP users?</t>
  </si>
  <si>
    <t xml:space="preserve">
1. &gt;1,750 estimated key population individuals per DICE
2. Some DICE available with some major capacity considerations; interest in delivering oral PrEP
</t>
  </si>
  <si>
    <t xml:space="preserve">
1. 1,000-1,750 estimated key population individuals per DICE
2. Adequate number of DICES available with some minimal capacity considerations ; interest in delivering oral PrEP</t>
  </si>
  <si>
    <t xml:space="preserve">
1. &lt;1,000 estimated key population individuals per DICE
2. Adequate number of high quality DICES available with no capacity considerations and experience delivering oral PrEP </t>
  </si>
  <si>
    <t xml:space="preserve">
1. What is the relative capacity of DICES to deliver oral PrEP? Do they have experience delivering oral PrEP or related HIV products and services? 
2. How is the coverage of DICES aligned with the locations and needs of target populations in this county?</t>
  </si>
  <si>
    <t xml:space="preserve">1. 2,500-3,500 15+ individuals per KEPH level 2 and above health facilities
2. Some SRH sites available with some major capacity considerations; interest in delivering oral PrEP
 </t>
  </si>
  <si>
    <t xml:space="preserve">1. 1,500-2,500 15+ individuals per KEPH level 2 and above health facilities 
2. Adequate number of SRH sites available with some minimal capacity considerations ; interest in delivering oral PrEP
</t>
  </si>
  <si>
    <t xml:space="preserve">1. &lt;1,500 15+ individuals per KEPH level 2 and above health facilities 
2. Adequate number of high quality SRH sites available with no capacity considerations and experience delivering oral PrEP 
</t>
  </si>
  <si>
    <t xml:space="preserve">
1. What is the relative capacity of SRH and family planning services to deliver oral PrEP? Do they have experience delivering oral PrEP or related HIV products and services? 
2. How is the coverage of SRH and family planning services aligned with the locations and needs of AGYW in this county?</t>
  </si>
  <si>
    <t xml:space="preserve">1. TBD 
2. Some CCC sites available with some major capacity considerations; interest in delivering oral PrEP
 </t>
  </si>
  <si>
    <t xml:space="preserve">1. TBD
2. Adequate number of CCC sites available with some minimal capacity considerations ; interest in delivering oral PrEP
</t>
  </si>
  <si>
    <t xml:space="preserve">1. TBD 
2. Adequate number of high quality SRH sites available with no capacity considerations and experience delivering oral PrEP </t>
  </si>
  <si>
    <t>1. Is the # of CCCs by county available? 
2. What is the relative capacity of CCCs to deliver oral PrEP? Do they have experience delivering oral PrEP or related HIV products and services? 
3. How is the coverage of CCCs aligned with the locations and needs of sero-discordant couples in this county?</t>
  </si>
  <si>
    <r>
      <t xml:space="preserve">4A: </t>
    </r>
    <r>
      <rPr>
        <b/>
        <sz val="11"/>
        <color theme="1"/>
        <rFont val="Calibri"/>
        <family val="2"/>
        <scheme val="minor"/>
      </rPr>
      <t>Likely oral PrEP demand</t>
    </r>
    <r>
      <rPr>
        <b/>
        <sz val="11"/>
        <color theme="9" tint="-0.249977111117893"/>
        <rFont val="Calibri"/>
        <family val="2"/>
        <scheme val="minor"/>
      </rPr>
      <t xml:space="preserve"> 
</t>
    </r>
    <r>
      <rPr>
        <b/>
        <sz val="11"/>
        <color theme="5"/>
        <rFont val="Calibri"/>
        <family val="2"/>
        <scheme val="minor"/>
      </rPr>
      <t xml:space="preserve">(HIV testing) </t>
    </r>
  </si>
  <si>
    <t xml:space="preserve">May signal greater oral PrEP uptake </t>
  </si>
  <si>
    <t xml:space="preserve">1. What demand generation capacities will need to be built to effectively deliver oral PrEP? </t>
  </si>
  <si>
    <r>
      <rPr>
        <b/>
        <sz val="11"/>
        <color theme="9" tint="-0.249977111117893"/>
        <rFont val="Calibri"/>
        <family val="2"/>
        <scheme val="minor"/>
      </rPr>
      <t>4B</t>
    </r>
    <r>
      <rPr>
        <b/>
        <sz val="11"/>
        <color theme="1"/>
        <rFont val="Calibri"/>
        <family val="2"/>
        <scheme val="minor"/>
      </rPr>
      <t xml:space="preserve">: Likely oral PrEP demand 
</t>
    </r>
    <r>
      <rPr>
        <b/>
        <sz val="11"/>
        <color theme="5"/>
        <rFont val="Calibri"/>
        <family val="2"/>
        <scheme val="minor"/>
      </rPr>
      <t xml:space="preserve">(ART) </t>
    </r>
  </si>
  <si>
    <t>Prevention messaging directly addresses oral PrEP as part of combination prevention package</t>
  </si>
  <si>
    <t>Prevention messaging directly addresses oral PrEP for target populations as part of combination prevention package</t>
  </si>
  <si>
    <t xml:space="preserve">Makes it more difficult to generate demand for oral PrEP and therefore could increase costs </t>
  </si>
  <si>
    <t xml:space="preserve">May signal greater need for oral PrEP and/or greater potential for oral PrEP uptake </t>
  </si>
  <si>
    <t xml:space="preserve">1. What do we know about individuals with high uptake of PEP (i.e., location, delivery channels)? 
2. How could we generate demand for oral PrEP among PEP users? </t>
  </si>
  <si>
    <t xml:space="preserve">1. What do we know about individuals with high uptake of STI services (i.e., location, delivery channels)? 
2. How could we generate demand for oral PrEP among STI service users? </t>
  </si>
  <si>
    <t xml:space="preserve">1. What do we know about individuals with high uptake of family planning services (i.e., location, delivery channels)? 
2. How could we generate demand for oral PrEP among SRH and family planning service users? </t>
  </si>
  <si>
    <t>1. What existing initiatives or programs support ART adherence that could be adapted to support oral PrEP adherence?</t>
  </si>
  <si>
    <r>
      <rPr>
        <b/>
        <sz val="11"/>
        <color theme="9" tint="-0.249977111117893"/>
        <rFont val="Calibri"/>
        <family val="2"/>
        <scheme val="minor"/>
      </rPr>
      <t>5A:</t>
    </r>
    <r>
      <rPr>
        <b/>
        <sz val="11"/>
        <color theme="1"/>
        <rFont val="Calibri"/>
        <family val="2"/>
        <scheme val="minor"/>
      </rPr>
      <t xml:space="preserve"> Likely oral PrEP adherence
</t>
    </r>
    <r>
      <rPr>
        <b/>
        <sz val="11"/>
        <color theme="5"/>
        <rFont val="Calibri"/>
        <family val="2"/>
        <scheme val="minor"/>
      </rPr>
      <t>(Viral load suppression)</t>
    </r>
  </si>
  <si>
    <r>
      <rPr>
        <b/>
        <sz val="11"/>
        <color theme="9" tint="-0.249977111117893"/>
        <rFont val="Calibri"/>
        <family val="2"/>
        <scheme val="minor"/>
      </rPr>
      <t xml:space="preserve">4G: </t>
    </r>
    <r>
      <rPr>
        <b/>
        <sz val="11"/>
        <color theme="1"/>
        <rFont val="Calibri"/>
        <family val="2"/>
        <scheme val="minor"/>
      </rPr>
      <t xml:space="preserve">Uptake of family planning services </t>
    </r>
  </si>
  <si>
    <t xml:space="preserve">Counties with high stigma may have high numbers of at risk individuals that have no other HIV prevention options and could benefit from access to oral PrEP; however, high stigma may also signal lower demand, uptake and adherence to oral PrEP. </t>
  </si>
  <si>
    <t>Increased coordination and effectiveness of oral PrEP delivery</t>
  </si>
  <si>
    <t>Presence of NGO programs may be able to help target groups access and maintain adherence to oral PrEP regimens</t>
  </si>
  <si>
    <t>Inclusion of oral PrEP in county M&amp;E system and strong ability to track it</t>
  </si>
  <si>
    <t>Inclusion of oral PrEP in county M&amp;E system and moderately strong ability to track it</t>
  </si>
  <si>
    <t>Plan to include oral PrEP into county M&amp;E system but relative weak ability to track it</t>
  </si>
  <si>
    <t xml:space="preserve">No inclusion of oral PrEP in county M&amp;E system not ability to track it </t>
  </si>
  <si>
    <t>1. What is the plan to monitor oral PrEP in the county?
2. What support is needed for the county to improve its M&amp;E capability?</t>
  </si>
  <si>
    <t>1. What are the most relevant NGO programs for target populations in the county? How many people do they reach? What capacity do they have to support demand generation, delivery and/or adherence for oral PrEP?</t>
  </si>
  <si>
    <t>The readiness assessment is organized in five sections along the value chain</t>
  </si>
  <si>
    <t>PLAN 4 PREP: TOOLKIT FOR ORAL PREP IMPLEMENTATION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</si>
</sst>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_(* \(#,##0.00\);_(* &quot;-&quot;??_);_(@_)"/>
    <numFmt numFmtId="164" formatCode="_(* #,##0_);_(* \(#,##0\);_(* &quot;-&quot;??_);_(@_)"/>
  </numFmts>
  <fonts count="21" x14ac:knownFonts="1">
    <font>
      <sz val="11"/>
      <color theme="1"/>
      <name val="Calibri"/>
      <family val="2"/>
      <scheme val="minor"/>
    </font>
    <font>
      <sz val="11"/>
      <color theme="1"/>
      <name val="Calibri"/>
      <family val="2"/>
      <scheme val="minor"/>
    </font>
    <font>
      <b/>
      <sz val="11"/>
      <color theme="1"/>
      <name val="Calibri"/>
      <family val="2"/>
      <scheme val="minor"/>
    </font>
    <font>
      <sz val="14"/>
      <color theme="1"/>
      <name val="Calibri"/>
      <family val="2"/>
      <scheme val="minor"/>
    </font>
    <font>
      <b/>
      <sz val="11"/>
      <color rgb="FFFFFFFF"/>
      <name val="Calibri"/>
      <family val="2"/>
      <scheme val="minor"/>
    </font>
    <font>
      <b/>
      <sz val="12"/>
      <color theme="1"/>
      <name val="Calibri"/>
      <family val="2"/>
      <scheme val="minor"/>
    </font>
    <font>
      <b/>
      <sz val="11"/>
      <color theme="9" tint="-0.249977111117893"/>
      <name val="Calibri"/>
      <family val="2"/>
      <scheme val="minor"/>
    </font>
    <font>
      <sz val="11"/>
      <name val="Calibri"/>
      <family val="2"/>
      <scheme val="minor"/>
    </font>
    <font>
      <b/>
      <sz val="16"/>
      <color theme="1"/>
      <name val="Calibri"/>
      <family val="2"/>
      <scheme val="minor"/>
    </font>
    <font>
      <sz val="10"/>
      <name val="Arial"/>
      <family val="2"/>
    </font>
    <font>
      <u/>
      <sz val="11"/>
      <color theme="10"/>
      <name val="Calibri"/>
      <family val="2"/>
    </font>
    <font>
      <b/>
      <sz val="11"/>
      <name val="Calibri"/>
      <family val="2"/>
      <scheme val="minor"/>
    </font>
    <font>
      <b/>
      <sz val="16"/>
      <color theme="4"/>
      <name val="Calibri"/>
      <family val="2"/>
      <scheme val="minor"/>
    </font>
    <font>
      <b/>
      <sz val="11"/>
      <color theme="5"/>
      <name val="Calibri"/>
      <family val="2"/>
      <scheme val="minor"/>
    </font>
    <font>
      <b/>
      <sz val="11"/>
      <color theme="6"/>
      <name val="Calibri"/>
      <family val="2"/>
      <scheme val="minor"/>
    </font>
    <font>
      <b/>
      <i/>
      <sz val="16"/>
      <color theme="1" tint="0.249977111117893"/>
      <name val="Calibri"/>
      <family val="2"/>
      <scheme val="minor"/>
    </font>
    <font>
      <i/>
      <sz val="12"/>
      <color theme="1"/>
      <name val="Calibri"/>
      <family val="2"/>
      <scheme val="minor"/>
    </font>
    <font>
      <b/>
      <i/>
      <sz val="11"/>
      <color theme="1"/>
      <name val="Calibri"/>
      <family val="2"/>
      <scheme val="minor"/>
    </font>
    <font>
      <i/>
      <sz val="11"/>
      <color theme="1"/>
      <name val="Calibri"/>
      <family val="2"/>
      <scheme val="minor"/>
    </font>
    <font>
      <b/>
      <sz val="16"/>
      <color rgb="FF178793"/>
      <name val="Calibri"/>
      <family val="2"/>
      <scheme val="minor"/>
    </font>
    <font>
      <b/>
      <sz val="11"/>
      <color rgb="FF178793"/>
      <name val="Calibri"/>
      <family val="2"/>
      <scheme val="minor"/>
    </font>
  </fonts>
  <fills count="14">
    <fill>
      <patternFill patternType="none"/>
    </fill>
    <fill>
      <patternFill patternType="gray125"/>
    </fill>
    <fill>
      <patternFill patternType="solid">
        <fgColor rgb="FF4F81BD"/>
        <bgColor indexed="64"/>
      </patternFill>
    </fill>
    <fill>
      <patternFill patternType="solid">
        <fgColor theme="3"/>
        <bgColor indexed="64"/>
      </patternFill>
    </fill>
    <fill>
      <patternFill patternType="solid">
        <fgColor theme="7"/>
        <bgColor indexed="64"/>
      </patternFill>
    </fill>
    <fill>
      <patternFill patternType="solid">
        <fgColor rgb="FFE5DFEC"/>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theme="8" tint="0.39997558519241921"/>
        <bgColor indexed="64"/>
      </patternFill>
    </fill>
    <fill>
      <patternFill patternType="solid">
        <fgColor theme="2" tint="-9.9978637043366805E-2"/>
        <bgColor indexed="64"/>
      </patternFill>
    </fill>
    <fill>
      <patternFill patternType="solid">
        <fgColor theme="0"/>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theme="4" tint="0.59999389629810485"/>
        <bgColor indexed="64"/>
      </patternFill>
    </fill>
  </fills>
  <borders count="21">
    <border>
      <left/>
      <right/>
      <top/>
      <bottom/>
      <diagonal/>
    </border>
    <border>
      <left/>
      <right/>
      <top style="thick">
        <color rgb="FFFFFFFF"/>
      </top>
      <bottom/>
      <diagonal/>
    </border>
    <border>
      <left style="thin">
        <color theme="0"/>
      </left>
      <right style="thin">
        <color theme="0"/>
      </right>
      <top style="thin">
        <color theme="0"/>
      </top>
      <bottom style="thin">
        <color theme="0"/>
      </bottom>
      <diagonal/>
    </border>
    <border>
      <left style="thin">
        <color theme="0"/>
      </left>
      <right style="thin">
        <color theme="0"/>
      </right>
      <top/>
      <bottom style="thin">
        <color theme="0"/>
      </bottom>
      <diagonal/>
    </border>
    <border>
      <left style="thin">
        <color theme="0"/>
      </left>
      <right style="thin">
        <color theme="0"/>
      </right>
      <top style="thin">
        <color theme="0"/>
      </top>
      <bottom style="double">
        <color indexed="64"/>
      </bottom>
      <diagonal/>
    </border>
    <border>
      <left style="thin">
        <color theme="0"/>
      </left>
      <right style="thin">
        <color theme="0"/>
      </right>
      <top/>
      <bottom style="double">
        <color indexed="64"/>
      </bottom>
      <diagonal/>
    </border>
    <border>
      <left style="thin">
        <color theme="0"/>
      </left>
      <right style="thin">
        <color theme="0"/>
      </right>
      <top style="thin">
        <color theme="0"/>
      </top>
      <bottom style="double">
        <color theme="0"/>
      </bottom>
      <diagonal/>
    </border>
    <border>
      <left style="thin">
        <color theme="0"/>
      </left>
      <right style="thin">
        <color theme="0"/>
      </right>
      <top style="double">
        <color indexed="64"/>
      </top>
      <bottom style="thin">
        <color theme="0"/>
      </bottom>
      <diagonal/>
    </border>
    <border>
      <left style="thin">
        <color theme="0"/>
      </left>
      <right style="thin">
        <color theme="0"/>
      </right>
      <top/>
      <bottom/>
      <diagonal/>
    </border>
    <border>
      <left style="thin">
        <color theme="0"/>
      </left>
      <right style="thin">
        <color theme="0"/>
      </right>
      <top style="thin">
        <color theme="0"/>
      </top>
      <bottom/>
      <diagonal/>
    </border>
    <border>
      <left style="medium">
        <color rgb="FFFFFFFF"/>
      </left>
      <right style="thin">
        <color theme="0"/>
      </right>
      <top style="thin">
        <color theme="0"/>
      </top>
      <bottom style="thin">
        <color theme="0"/>
      </bottom>
      <diagonal/>
    </border>
    <border>
      <left style="thin">
        <color theme="0"/>
      </left>
      <right style="medium">
        <color rgb="FFFFFFFF"/>
      </right>
      <top style="thin">
        <color theme="0"/>
      </top>
      <bottom style="thin">
        <color theme="0"/>
      </bottom>
      <diagonal/>
    </border>
    <border>
      <left style="medium">
        <color rgb="FFFFFFFF"/>
      </left>
      <right style="thin">
        <color theme="0"/>
      </right>
      <top style="thin">
        <color theme="0"/>
      </top>
      <bottom style="medium">
        <color indexed="64"/>
      </bottom>
      <diagonal/>
    </border>
    <border>
      <left style="thin">
        <color theme="0"/>
      </left>
      <right style="thin">
        <color theme="0"/>
      </right>
      <top style="thin">
        <color theme="0"/>
      </top>
      <bottom style="medium">
        <color indexed="64"/>
      </bottom>
      <diagonal/>
    </border>
    <border>
      <left style="thin">
        <color theme="0"/>
      </left>
      <right style="medium">
        <color rgb="FFFFFFFF"/>
      </right>
      <top style="thin">
        <color theme="0"/>
      </top>
      <bottom style="medium">
        <color indexed="64"/>
      </bottom>
      <diagonal/>
    </border>
    <border>
      <left/>
      <right/>
      <top style="thick">
        <color rgb="FFFFFFFF"/>
      </top>
      <bottom style="medium">
        <color indexed="64"/>
      </bottom>
      <diagonal/>
    </border>
    <border>
      <left/>
      <right style="thick">
        <color rgb="FFFFFFFF"/>
      </right>
      <top style="thick">
        <color rgb="FFFFFFFF"/>
      </top>
      <bottom style="medium">
        <color indexed="64"/>
      </bottom>
      <diagonal/>
    </border>
    <border>
      <left/>
      <right/>
      <top/>
      <bottom style="thin">
        <color theme="0"/>
      </bottom>
      <diagonal/>
    </border>
    <border>
      <left/>
      <right style="thin">
        <color theme="0"/>
      </right>
      <top/>
      <bottom/>
      <diagonal/>
    </border>
    <border>
      <left style="thin">
        <color theme="0"/>
      </left>
      <right/>
      <top/>
      <bottom style="thin">
        <color theme="0"/>
      </bottom>
      <diagonal/>
    </border>
    <border>
      <left/>
      <right style="thin">
        <color theme="0"/>
      </right>
      <top style="thin">
        <color theme="0"/>
      </top>
      <bottom style="thin">
        <color theme="0"/>
      </bottom>
      <diagonal/>
    </border>
  </borders>
  <cellStyleXfs count="16">
    <xf numFmtId="0" fontId="0" fillId="0" borderId="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0" fontId="10" fillId="0" borderId="0" applyNumberFormat="0" applyFill="0" applyBorder="0" applyAlignment="0" applyProtection="0">
      <alignment vertical="top"/>
      <protection locked="0"/>
    </xf>
    <xf numFmtId="0" fontId="9" fillId="0" borderId="0"/>
    <xf numFmtId="0" fontId="9" fillId="0" borderId="0"/>
    <xf numFmtId="0" fontId="9" fillId="0" borderId="0"/>
    <xf numFmtId="0" fontId="1" fillId="0" borderId="0"/>
    <xf numFmtId="0" fontId="9" fillId="0" borderId="0"/>
    <xf numFmtId="0" fontId="1" fillId="0" borderId="0"/>
    <xf numFmtId="0" fontId="1" fillId="0" borderId="0"/>
    <xf numFmtId="0" fontId="9" fillId="0" borderId="0" applyNumberFormat="0" applyFont="0" applyFill="0" applyBorder="0" applyAlignment="0" applyProtection="0"/>
    <xf numFmtId="0" fontId="1" fillId="0" borderId="0"/>
    <xf numFmtId="9" fontId="9" fillId="0" borderId="0" applyFont="0" applyFill="0" applyBorder="0" applyAlignment="0" applyProtection="0"/>
  </cellStyleXfs>
  <cellXfs count="86">
    <xf numFmtId="0" fontId="0" fillId="0" borderId="0" xfId="0"/>
    <xf numFmtId="0" fontId="3" fillId="0" borderId="0" xfId="0" applyFont="1"/>
    <xf numFmtId="0" fontId="4" fillId="4" borderId="1" xfId="0" applyFont="1" applyFill="1" applyBorder="1" applyAlignment="1">
      <alignment horizontal="left" vertical="center" wrapText="1"/>
    </xf>
    <xf numFmtId="0" fontId="2" fillId="6" borderId="3" xfId="0" applyFont="1" applyFill="1" applyBorder="1" applyAlignment="1">
      <alignment horizontal="left" vertical="center" wrapText="1"/>
    </xf>
    <xf numFmtId="0" fontId="2" fillId="7" borderId="2" xfId="0" applyFont="1" applyFill="1" applyBorder="1" applyAlignment="1">
      <alignment horizontal="left" vertical="center" wrapText="1"/>
    </xf>
    <xf numFmtId="0" fontId="2" fillId="8" borderId="4" xfId="0" applyFont="1" applyFill="1" applyBorder="1" applyAlignment="1">
      <alignment horizontal="left" vertical="center" wrapText="1"/>
    </xf>
    <xf numFmtId="0" fontId="2" fillId="9" borderId="2" xfId="0" applyFont="1" applyFill="1" applyBorder="1" applyAlignment="1">
      <alignment horizontal="left" vertical="center" wrapText="1"/>
    </xf>
    <xf numFmtId="0" fontId="2" fillId="9" borderId="4" xfId="0" applyFont="1" applyFill="1" applyBorder="1" applyAlignment="1">
      <alignment horizontal="left" vertical="center" wrapText="1"/>
    </xf>
    <xf numFmtId="0" fontId="2" fillId="6" borderId="7" xfId="0" applyFont="1" applyFill="1" applyBorder="1" applyAlignment="1">
      <alignment horizontal="left" vertical="center" wrapText="1"/>
    </xf>
    <xf numFmtId="0" fontId="2" fillId="6" borderId="2" xfId="0" applyFont="1" applyFill="1" applyBorder="1" applyAlignment="1">
      <alignment horizontal="left" vertical="center" wrapText="1"/>
    </xf>
    <xf numFmtId="164" fontId="0" fillId="0" borderId="0" xfId="1" applyNumberFormat="1" applyFont="1"/>
    <xf numFmtId="43" fontId="0" fillId="0" borderId="0" xfId="1" applyFont="1"/>
    <xf numFmtId="0" fontId="2" fillId="10" borderId="2" xfId="0" applyFont="1" applyFill="1" applyBorder="1" applyAlignment="1">
      <alignment horizontal="left" vertical="center" wrapText="1"/>
    </xf>
    <xf numFmtId="0" fontId="2" fillId="6" borderId="6" xfId="0" applyFont="1" applyFill="1" applyBorder="1" applyAlignment="1">
      <alignment horizontal="left" vertical="center" wrapText="1"/>
    </xf>
    <xf numFmtId="0" fontId="2" fillId="6" borderId="9" xfId="0" applyFont="1" applyFill="1" applyBorder="1" applyAlignment="1">
      <alignment horizontal="left" vertical="center" wrapText="1"/>
    </xf>
    <xf numFmtId="3" fontId="0" fillId="0" borderId="0" xfId="0" applyNumberFormat="1"/>
    <xf numFmtId="0" fontId="2" fillId="8" borderId="3" xfId="0" applyFont="1" applyFill="1" applyBorder="1" applyAlignment="1">
      <alignment horizontal="left" vertical="center" wrapText="1"/>
    </xf>
    <xf numFmtId="0" fontId="2" fillId="9" borderId="3" xfId="0" applyFont="1" applyFill="1" applyBorder="1" applyAlignment="1">
      <alignment horizontal="left" vertical="center" wrapText="1"/>
    </xf>
    <xf numFmtId="0" fontId="8" fillId="0" borderId="0" xfId="0" applyFont="1" applyAlignment="1">
      <alignment horizontal="left"/>
    </xf>
    <xf numFmtId="0" fontId="0" fillId="11" borderId="0" xfId="0" applyFill="1"/>
    <xf numFmtId="0" fontId="2" fillId="0" borderId="0" xfId="0" applyFont="1"/>
    <xf numFmtId="49" fontId="0" fillId="5" borderId="11" xfId="0" applyNumberFormat="1" applyFont="1" applyFill="1" applyBorder="1" applyAlignment="1">
      <alignment vertical="center" wrapText="1"/>
    </xf>
    <xf numFmtId="0" fontId="4" fillId="2" borderId="16" xfId="0" applyFont="1" applyFill="1" applyBorder="1" applyAlignment="1">
      <alignment horizontal="left" vertical="center" wrapText="1"/>
    </xf>
    <xf numFmtId="0" fontId="4" fillId="3" borderId="15" xfId="0" applyFont="1" applyFill="1" applyBorder="1" applyAlignment="1">
      <alignment horizontal="left" vertical="center" wrapText="1"/>
    </xf>
    <xf numFmtId="0" fontId="4" fillId="4" borderId="15" xfId="0" applyFont="1" applyFill="1" applyBorder="1" applyAlignment="1">
      <alignment horizontal="left" vertical="center" wrapText="1"/>
    </xf>
    <xf numFmtId="0" fontId="0" fillId="0" borderId="17" xfId="0" applyBorder="1"/>
    <xf numFmtId="0" fontId="3" fillId="0" borderId="17" xfId="0" applyFont="1" applyBorder="1"/>
    <xf numFmtId="0" fontId="0" fillId="0" borderId="17" xfId="0" applyFill="1" applyBorder="1"/>
    <xf numFmtId="0" fontId="0" fillId="0" borderId="3" xfId="0" applyFill="1" applyBorder="1" applyAlignment="1">
      <alignment horizontal="left" vertical="center" wrapText="1"/>
    </xf>
    <xf numFmtId="49" fontId="2" fillId="12" borderId="3" xfId="0" applyNumberFormat="1" applyFont="1" applyFill="1" applyBorder="1" applyAlignment="1">
      <alignment vertical="center" wrapText="1"/>
    </xf>
    <xf numFmtId="49" fontId="0" fillId="12" borderId="3" xfId="0" applyNumberFormat="1" applyFont="1" applyFill="1" applyBorder="1" applyAlignment="1">
      <alignment vertical="center" wrapText="1"/>
    </xf>
    <xf numFmtId="0" fontId="0" fillId="12" borderId="3" xfId="0" applyFont="1" applyFill="1" applyBorder="1" applyAlignment="1">
      <alignment horizontal="left" vertical="center" wrapText="1"/>
    </xf>
    <xf numFmtId="49" fontId="2" fillId="12" borderId="2" xfId="0" applyNumberFormat="1" applyFont="1" applyFill="1" applyBorder="1" applyAlignment="1">
      <alignment vertical="center" wrapText="1"/>
    </xf>
    <xf numFmtId="49" fontId="0" fillId="12" borderId="2" xfId="0" applyNumberFormat="1" applyFont="1" applyFill="1" applyBorder="1" applyAlignment="1">
      <alignment vertical="center" wrapText="1"/>
    </xf>
    <xf numFmtId="0" fontId="0" fillId="12" borderId="2" xfId="0" applyFont="1" applyFill="1" applyBorder="1" applyAlignment="1">
      <alignment horizontal="left" vertical="center" wrapText="1"/>
    </xf>
    <xf numFmtId="49" fontId="6" fillId="12" borderId="4" xfId="0" applyNumberFormat="1" applyFont="1" applyFill="1" applyBorder="1" applyAlignment="1">
      <alignment vertical="center" wrapText="1"/>
    </xf>
    <xf numFmtId="49" fontId="0" fillId="12" borderId="4" xfId="0" applyNumberFormat="1" applyFont="1" applyFill="1" applyBorder="1" applyAlignment="1">
      <alignment vertical="center" wrapText="1"/>
    </xf>
    <xf numFmtId="0" fontId="0" fillId="12" borderId="5" xfId="0" applyFont="1" applyFill="1" applyBorder="1" applyAlignment="1">
      <alignment horizontal="left" vertical="center" wrapText="1"/>
    </xf>
    <xf numFmtId="0" fontId="0" fillId="12" borderId="4" xfId="0" applyFont="1" applyFill="1" applyBorder="1" applyAlignment="1">
      <alignment horizontal="left" vertical="center" wrapText="1"/>
    </xf>
    <xf numFmtId="0" fontId="7" fillId="12" borderId="3" xfId="0" applyFont="1" applyFill="1" applyBorder="1" applyAlignment="1">
      <alignment horizontal="left" vertical="center" wrapText="1"/>
    </xf>
    <xf numFmtId="49" fontId="2" fillId="12" borderId="4" xfId="0" applyNumberFormat="1" applyFont="1" applyFill="1" applyBorder="1" applyAlignment="1">
      <alignment vertical="center" wrapText="1"/>
    </xf>
    <xf numFmtId="0" fontId="7" fillId="12" borderId="4" xfId="0" quotePrefix="1" applyFont="1" applyFill="1" applyBorder="1" applyAlignment="1">
      <alignment horizontal="left" vertical="center" wrapText="1"/>
    </xf>
    <xf numFmtId="0" fontId="0" fillId="12" borderId="7" xfId="0" applyFont="1" applyFill="1" applyBorder="1" applyAlignment="1">
      <alignment horizontal="left" vertical="center" wrapText="1"/>
    </xf>
    <xf numFmtId="0" fontId="0" fillId="12" borderId="8" xfId="0" applyFont="1" applyFill="1" applyBorder="1" applyAlignment="1">
      <alignment horizontal="left" vertical="center" wrapText="1"/>
    </xf>
    <xf numFmtId="49" fontId="6" fillId="12" borderId="3" xfId="0" applyNumberFormat="1" applyFont="1" applyFill="1" applyBorder="1" applyAlignment="1">
      <alignment vertical="center" wrapText="1"/>
    </xf>
    <xf numFmtId="0" fontId="0" fillId="12" borderId="3" xfId="0" applyFill="1" applyBorder="1" applyAlignment="1">
      <alignment horizontal="left" vertical="center" wrapText="1"/>
    </xf>
    <xf numFmtId="49" fontId="2" fillId="12" borderId="7" xfId="0" applyNumberFormat="1" applyFont="1" applyFill="1" applyBorder="1" applyAlignment="1">
      <alignment vertical="center" wrapText="1"/>
    </xf>
    <xf numFmtId="49" fontId="0" fillId="12" borderId="7" xfId="0" applyNumberFormat="1" applyFont="1" applyFill="1" applyBorder="1" applyAlignment="1">
      <alignment vertical="center" wrapText="1"/>
    </xf>
    <xf numFmtId="0" fontId="2" fillId="12" borderId="3" xfId="0" applyFont="1" applyFill="1" applyBorder="1" applyAlignment="1">
      <alignment vertical="center" wrapText="1"/>
    </xf>
    <xf numFmtId="0" fontId="0" fillId="12" borderId="3" xfId="0" applyFont="1" applyFill="1" applyBorder="1" applyAlignment="1">
      <alignment vertical="center" wrapText="1"/>
    </xf>
    <xf numFmtId="0" fontId="0" fillId="12" borderId="3" xfId="0" quotePrefix="1" applyFont="1" applyFill="1" applyBorder="1" applyAlignment="1">
      <alignment horizontal="left" vertical="center" wrapText="1"/>
    </xf>
    <xf numFmtId="49" fontId="2" fillId="12" borderId="13" xfId="0" applyNumberFormat="1" applyFont="1" applyFill="1" applyBorder="1" applyAlignment="1">
      <alignment vertical="center" wrapText="1"/>
    </xf>
    <xf numFmtId="49" fontId="0" fillId="12" borderId="14" xfId="0" applyNumberFormat="1" applyFont="1" applyFill="1" applyBorder="1" applyAlignment="1">
      <alignment vertical="center" wrapText="1"/>
    </xf>
    <xf numFmtId="49" fontId="0" fillId="12" borderId="13" xfId="0" applyNumberFormat="1" applyFill="1" applyBorder="1" applyAlignment="1">
      <alignment vertical="center" wrapText="1"/>
    </xf>
    <xf numFmtId="0" fontId="0" fillId="12" borderId="13" xfId="0" applyFill="1" applyBorder="1" applyAlignment="1">
      <alignment horizontal="left" vertical="center" wrapText="1"/>
    </xf>
    <xf numFmtId="49" fontId="5" fillId="6" borderId="2" xfId="0" applyNumberFormat="1" applyFont="1" applyFill="1" applyBorder="1" applyAlignment="1">
      <alignment vertical="center" wrapText="1"/>
    </xf>
    <xf numFmtId="49" fontId="5" fillId="6" borderId="4" xfId="0" applyNumberFormat="1" applyFont="1" applyFill="1" applyBorder="1" applyAlignment="1">
      <alignment vertical="center" wrapText="1"/>
    </xf>
    <xf numFmtId="49" fontId="5" fillId="6" borderId="3" xfId="0" applyNumberFormat="1" applyFont="1" applyFill="1" applyBorder="1" applyAlignment="1">
      <alignment vertical="center" wrapText="1"/>
    </xf>
    <xf numFmtId="0" fontId="5" fillId="6" borderId="2" xfId="0" applyFont="1" applyFill="1" applyBorder="1" applyAlignment="1">
      <alignment vertical="center" wrapText="1"/>
    </xf>
    <xf numFmtId="49" fontId="5" fillId="6" borderId="7" xfId="0" applyNumberFormat="1" applyFont="1" applyFill="1" applyBorder="1" applyAlignment="1">
      <alignment vertical="center" wrapText="1"/>
    </xf>
    <xf numFmtId="0" fontId="5" fillId="6" borderId="10" xfId="0" applyFont="1" applyFill="1" applyBorder="1" applyAlignment="1">
      <alignment vertical="center" wrapText="1"/>
    </xf>
    <xf numFmtId="0" fontId="5" fillId="6" borderId="12" xfId="0" applyFont="1" applyFill="1" applyBorder="1" applyAlignment="1">
      <alignment vertical="center" wrapText="1"/>
    </xf>
    <xf numFmtId="0" fontId="0" fillId="10" borderId="0" xfId="0" applyFill="1"/>
    <xf numFmtId="0" fontId="12" fillId="12" borderId="0" xfId="0" applyFont="1" applyFill="1" applyAlignment="1">
      <alignment vertical="center"/>
    </xf>
    <xf numFmtId="0" fontId="0" fillId="12" borderId="0" xfId="0" applyFill="1"/>
    <xf numFmtId="0" fontId="12" fillId="11" borderId="0" xfId="0" applyFont="1" applyFill="1" applyAlignment="1">
      <alignment vertical="center"/>
    </xf>
    <xf numFmtId="0" fontId="14" fillId="10" borderId="0" xfId="0" applyFont="1" applyFill="1"/>
    <xf numFmtId="0" fontId="15" fillId="10" borderId="0" xfId="0" applyFont="1" applyFill="1"/>
    <xf numFmtId="0" fontId="2" fillId="12" borderId="0" xfId="0" applyFont="1" applyFill="1"/>
    <xf numFmtId="0" fontId="16" fillId="0" borderId="0" xfId="0" applyFont="1"/>
    <xf numFmtId="0" fontId="2" fillId="13" borderId="8" xfId="0" applyFont="1" applyFill="1" applyBorder="1"/>
    <xf numFmtId="0" fontId="0" fillId="10" borderId="17" xfId="0" applyFill="1" applyBorder="1"/>
    <xf numFmtId="0" fontId="0" fillId="10" borderId="0" xfId="0" applyFill="1" applyAlignment="1">
      <alignment horizontal="center"/>
    </xf>
    <xf numFmtId="0" fontId="2" fillId="13" borderId="0" xfId="0" applyFont="1" applyFill="1" applyBorder="1"/>
    <xf numFmtId="0" fontId="18" fillId="13" borderId="0" xfId="0" applyFont="1" applyFill="1" applyBorder="1"/>
    <xf numFmtId="0" fontId="18" fillId="13" borderId="18" xfId="0" applyFont="1" applyFill="1" applyBorder="1"/>
    <xf numFmtId="0" fontId="18" fillId="13" borderId="8" xfId="0" applyFont="1" applyFill="1" applyBorder="1"/>
    <xf numFmtId="0" fontId="2" fillId="10" borderId="18" xfId="0" applyFont="1" applyFill="1" applyBorder="1"/>
    <xf numFmtId="0" fontId="17" fillId="10" borderId="18" xfId="0" applyFont="1" applyFill="1" applyBorder="1"/>
    <xf numFmtId="0" fontId="2" fillId="9" borderId="20" xfId="0" applyFont="1" applyFill="1" applyBorder="1" applyAlignment="1">
      <alignment horizontal="left" vertical="center" wrapText="1"/>
    </xf>
    <xf numFmtId="0" fontId="0" fillId="12" borderId="9" xfId="0" applyFont="1" applyFill="1" applyBorder="1" applyAlignment="1">
      <alignment horizontal="left" vertical="center" wrapText="1"/>
    </xf>
    <xf numFmtId="49" fontId="2" fillId="6" borderId="19" xfId="0" applyNumberFormat="1" applyFont="1" applyFill="1" applyBorder="1" applyAlignment="1">
      <alignment horizontal="left" vertical="center" wrapText="1"/>
    </xf>
    <xf numFmtId="49" fontId="2" fillId="6" borderId="17" xfId="0" applyNumberFormat="1" applyFont="1" applyFill="1" applyBorder="1" applyAlignment="1">
      <alignment horizontal="left" vertical="center" wrapText="1"/>
    </xf>
    <xf numFmtId="0" fontId="19" fillId="10" borderId="0" xfId="0" applyFont="1" applyFill="1" applyBorder="1" applyAlignment="1">
      <alignment vertical="center"/>
    </xf>
    <xf numFmtId="0" fontId="19" fillId="0" borderId="0" xfId="0" applyFont="1" applyAlignment="1">
      <alignment vertical="center"/>
    </xf>
    <xf numFmtId="0" fontId="20" fillId="10" borderId="0" xfId="0" applyFont="1" applyFill="1"/>
  </cellXfs>
  <cellStyles count="16">
    <cellStyle name="Comma" xfId="1" builtinId="3"/>
    <cellStyle name="Comma 2" xfId="2"/>
    <cellStyle name="Comma 2 2" xfId="3"/>
    <cellStyle name="Comma 3" xfId="4"/>
    <cellStyle name="Hyperlink 2" xfId="5"/>
    <cellStyle name="Normal" xfId="0" builtinId="0"/>
    <cellStyle name="Normal 2" xfId="6"/>
    <cellStyle name="Normal 2 2" xfId="7"/>
    <cellStyle name="Normal 3" xfId="8"/>
    <cellStyle name="Normal 4" xfId="9"/>
    <cellStyle name="Normal 5" xfId="10"/>
    <cellStyle name="Normal 6" xfId="11"/>
    <cellStyle name="Normal 7" xfId="12"/>
    <cellStyle name="Normal 8" xfId="13"/>
    <cellStyle name="Normal 9" xfId="14"/>
    <cellStyle name="Percent 2" xfId="15"/>
  </cellStyles>
  <dxfs count="9">
    <dxf>
      <font>
        <strike val="0"/>
        <outline val="0"/>
        <shadow val="0"/>
        <u val="none"/>
        <vertAlign val="baseline"/>
        <sz val="11"/>
        <name val="Calibri"/>
        <scheme val="minor"/>
      </font>
      <fill>
        <patternFill patternType="solid">
          <fgColor indexed="64"/>
          <bgColor theme="4" tint="0.79998168889431442"/>
        </patternFill>
      </fill>
      <alignment horizontal="general" vertical="center" textRotation="0" wrapText="1" indent="0" justifyLastLine="0" shrinkToFit="0" readingOrder="0"/>
      <border diagonalUp="0" diagonalDown="0" outline="0">
        <left style="thin">
          <color theme="0"/>
        </left>
        <right style="medium">
          <color rgb="FFFFFFFF"/>
        </right>
        <top/>
        <bottom/>
      </border>
    </dxf>
    <dxf>
      <font>
        <b val="0"/>
        <i val="0"/>
        <strike val="0"/>
        <condense val="0"/>
        <extend val="0"/>
        <outline val="0"/>
        <shadow val="0"/>
        <u val="none"/>
        <vertAlign val="baseline"/>
        <sz val="11"/>
        <color theme="1"/>
        <name val="Calibri"/>
        <scheme val="minor"/>
      </font>
      <fill>
        <patternFill patternType="solid">
          <fgColor indexed="64"/>
          <bgColor theme="4" tint="0.79998168889431442"/>
        </patternFill>
      </fill>
      <alignment horizontal="general" vertical="center" textRotation="0" wrapText="1" indent="0" justifyLastLine="0" shrinkToFit="0" readingOrder="0"/>
      <border diagonalUp="0" diagonalDown="0" outline="0">
        <left style="thin">
          <color theme="0"/>
        </left>
        <right style="thin">
          <color theme="0"/>
        </right>
        <top/>
        <bottom/>
      </border>
    </dxf>
    <dxf>
      <font>
        <strike val="0"/>
        <outline val="0"/>
        <shadow val="0"/>
        <u val="none"/>
        <vertAlign val="baseline"/>
        <sz val="11"/>
        <name val="Calibri"/>
        <scheme val="minor"/>
      </font>
      <fill>
        <patternFill patternType="solid">
          <fgColor indexed="64"/>
          <bgColor theme="4" tint="0.79998168889431442"/>
        </patternFill>
      </fill>
      <alignment horizontal="general" vertical="center" textRotation="0" wrapText="1" indent="0" justifyLastLine="0" shrinkToFit="0" readingOrder="0"/>
      <border diagonalUp="0" diagonalDown="0" outline="0">
        <left style="thin">
          <color theme="0"/>
        </left>
        <right style="thin">
          <color theme="0"/>
        </right>
        <top/>
        <bottom/>
      </border>
    </dxf>
    <dxf>
      <font>
        <strike val="0"/>
        <outline val="0"/>
        <shadow val="0"/>
        <u val="none"/>
        <vertAlign val="baseline"/>
        <sz val="11"/>
        <name val="Calibri"/>
        <scheme val="minor"/>
      </font>
      <fill>
        <patternFill patternType="solid">
          <fgColor indexed="64"/>
          <bgColor theme="4" tint="0.79998168889431442"/>
        </patternFill>
      </fill>
      <alignment horizontal="general" vertical="center" textRotation="0" wrapText="1" indent="0" justifyLastLine="0" shrinkToFit="0" readingOrder="0"/>
      <border diagonalUp="0" diagonalDown="0" outline="0">
        <left style="thin">
          <color theme="0"/>
        </left>
        <right style="thin">
          <color theme="0"/>
        </right>
        <top/>
        <bottom/>
      </border>
    </dxf>
    <dxf>
      <font>
        <b/>
        <i val="0"/>
        <strike val="0"/>
        <condense val="0"/>
        <extend val="0"/>
        <outline val="0"/>
        <shadow val="0"/>
        <u val="none"/>
        <vertAlign val="baseline"/>
        <sz val="12"/>
        <color theme="1"/>
        <name val="Calibri"/>
        <scheme val="minor"/>
      </font>
      <fill>
        <patternFill patternType="solid">
          <fgColor indexed="64"/>
          <bgColor theme="9" tint="0.79998168889431442"/>
        </patternFill>
      </fill>
      <alignment horizontal="general" vertical="center" textRotation="0" wrapText="1" indent="0" justifyLastLine="0" shrinkToFit="0" readingOrder="0"/>
      <border diagonalUp="0" diagonalDown="0" outline="0">
        <left style="medium">
          <color rgb="FFFFFFFF"/>
        </left>
        <right style="thin">
          <color theme="0"/>
        </right>
        <top/>
        <bottom/>
      </border>
    </dxf>
    <dxf>
      <border outline="0">
        <top style="thick">
          <color rgb="FFFFFFFF"/>
        </top>
      </border>
    </dxf>
    <dxf>
      <alignment vertical="center" textRotation="0" wrapText="1" indent="0" justifyLastLine="0" shrinkToFit="0" readingOrder="0"/>
    </dxf>
    <dxf>
      <border>
        <bottom style="medium">
          <color indexed="64"/>
        </bottom>
      </border>
    </dxf>
    <dxf>
      <font>
        <strike val="0"/>
        <outline val="0"/>
        <shadow val="0"/>
        <u val="none"/>
        <vertAlign val="baseline"/>
        <sz val="11"/>
        <color rgb="FFFFFFFF"/>
        <name val="Calibri"/>
        <scheme val="minor"/>
      </font>
    </dxf>
  </dxfs>
  <tableStyles count="0" defaultTableStyle="TableStyleMedium2" defaultPivotStyle="PivotStyleLight16"/>
  <colors>
    <mruColors>
      <color rgb="FF17879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2.xml"/><Relationship Id="rId10" Type="http://schemas.openxmlformats.org/officeDocument/2006/relationships/customXml" Target="../customXml/item1.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png"/><Relationship Id="rId5" Type="http://schemas.openxmlformats.org/officeDocument/2006/relationships/image" Target="../media/image5.jpe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2</xdr:colOff>
      <xdr:row>12</xdr:row>
      <xdr:rowOff>0</xdr:rowOff>
    </xdr:from>
    <xdr:to>
      <xdr:col>12</xdr:col>
      <xdr:colOff>600076</xdr:colOff>
      <xdr:row>30</xdr:row>
      <xdr:rowOff>102017</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 y="1485900"/>
          <a:ext cx="7915274" cy="3531017"/>
        </a:xfrm>
        <a:prstGeom prst="rect">
          <a:avLst/>
        </a:prstGeom>
      </xdr:spPr>
    </xdr:pic>
    <xdr:clientData/>
  </xdr:twoCellAnchor>
  <xdr:twoCellAnchor editAs="oneCell">
    <xdr:from>
      <xdr:col>0</xdr:col>
      <xdr:colOff>0</xdr:colOff>
      <xdr:row>34</xdr:row>
      <xdr:rowOff>57150</xdr:rowOff>
    </xdr:from>
    <xdr:to>
      <xdr:col>22</xdr:col>
      <xdr:colOff>409575</xdr:colOff>
      <xdr:row>52</xdr:row>
      <xdr:rowOff>591</xdr:rowOff>
    </xdr:to>
    <xdr:pic>
      <xdr:nvPicPr>
        <xdr:cNvPr id="4" name="Picture 3">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5934075"/>
          <a:ext cx="13820775" cy="336609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34</xdr:row>
      <xdr:rowOff>0</xdr:rowOff>
    </xdr:from>
    <xdr:to>
      <xdr:col>6</xdr:col>
      <xdr:colOff>880</xdr:colOff>
      <xdr:row>34</xdr:row>
      <xdr:rowOff>179440</xdr:rowOff>
    </xdr:to>
    <xdr:pic>
      <xdr:nvPicPr>
        <xdr:cNvPr id="5" name="Picture 4">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3" cstate="print"/>
        <a:srcRect/>
        <a:stretch>
          <a:fillRect/>
        </a:stretch>
      </xdr:blipFill>
      <xdr:spPr bwMode="auto">
        <a:xfrm>
          <a:off x="3657600" y="5686425"/>
          <a:ext cx="880" cy="179440"/>
        </a:xfrm>
        <a:prstGeom prst="rect">
          <a:avLst/>
        </a:prstGeom>
        <a:noFill/>
        <a:ln w="9525">
          <a:noFill/>
          <a:miter lim="800000"/>
          <a:headEnd/>
          <a:tailEnd/>
        </a:ln>
        <a:effectLst/>
      </xdr:spPr>
    </xdr:pic>
    <xdr:clientData/>
  </xdr:twoCellAnchor>
  <xdr:twoCellAnchor editAs="oneCell">
    <xdr:from>
      <xdr:col>0</xdr:col>
      <xdr:colOff>0</xdr:colOff>
      <xdr:row>57</xdr:row>
      <xdr:rowOff>0</xdr:rowOff>
    </xdr:from>
    <xdr:to>
      <xdr:col>14</xdr:col>
      <xdr:colOff>518945</xdr:colOff>
      <xdr:row>78</xdr:row>
      <xdr:rowOff>126850</xdr:rowOff>
    </xdr:to>
    <xdr:pic>
      <xdr:nvPicPr>
        <xdr:cNvPr id="7" name="Picture 6">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4"/>
        <a:stretch>
          <a:fillRect/>
        </a:stretch>
      </xdr:blipFill>
      <xdr:spPr>
        <a:xfrm>
          <a:off x="0" y="10525125"/>
          <a:ext cx="9053345" cy="4127350"/>
        </a:xfrm>
        <a:prstGeom prst="rect">
          <a:avLst/>
        </a:prstGeom>
      </xdr:spPr>
    </xdr:pic>
    <xdr:clientData/>
  </xdr:twoCellAnchor>
  <xdr:twoCellAnchor editAs="oneCell">
    <xdr:from>
      <xdr:col>1</xdr:col>
      <xdr:colOff>333375</xdr:colOff>
      <xdr:row>0</xdr:row>
      <xdr:rowOff>38100</xdr:rowOff>
    </xdr:from>
    <xdr:to>
      <xdr:col>11</xdr:col>
      <xdr:colOff>319929</xdr:colOff>
      <xdr:row>6</xdr:row>
      <xdr:rowOff>47625</xdr:rowOff>
    </xdr:to>
    <xdr:pic>
      <xdr:nvPicPr>
        <xdr:cNvPr id="10" name="Picture 9">
          <a:extLst>
            <a:ext uri="{FF2B5EF4-FFF2-40B4-BE49-F238E27FC236}">
              <a16:creationId xmlns:a16="http://schemas.microsoft.com/office/drawing/2014/main" id="{F87F9FD5-8D15-4272-90C2-571353CFF594}"/>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942975" y="38100"/>
          <a:ext cx="6082554" cy="115252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fhi360web.sharepoint.com/Users/kyle.muther/AppData/Roaming/Microsoft/Excel/Data%20Compendium_Kenya%20and%20Zimbabwe_v1_12052016%20(version%202).xlsb"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fhi360web.sharepoint.com/Users/kyle.muther/Box%20Sync/FHI02/Data/Data%20Compendium_Kenya%20and%20Zimbabwe__v4_1.9.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Zimbabwe"/>
      <sheetName val="Zim Scenarios 2"/>
      <sheetName val="ZIM SCENARIOS"/>
      <sheetName val="Zimbabwe (2)"/>
      <sheetName val="ZIM_2015Subnational District"/>
      <sheetName val="Summary"/>
      <sheetName val="New_Infections"/>
      <sheetName val="Pop by district"/>
      <sheetName val="ZIM_HealthFac_District_PSI"/>
      <sheetName val="ZIM_2015Subnational Province"/>
      <sheetName val="ZIM_CESSHAR"/>
      <sheetName val="Kenya"/>
      <sheetName val="Kenya- County Readiness"/>
      <sheetName val="Kenya NASCOP V2"/>
      <sheetName val="Kenya NASCOP"/>
      <sheetName val="2015 estimates"/>
      <sheetName val="Kenya_Adult HIV Stats 2014"/>
      <sheetName val="County-Facility Type"/>
      <sheetName val="County- Owner "/>
      <sheetName val="Kenya Facilities List"/>
      <sheetName val="Community Health Units"/>
      <sheetName val="DICES IN KENYA"/>
      <sheetName val="FSW by County"/>
      <sheetName val="MSM by County"/>
      <sheetName val="AYP PLHIV and TX by County"/>
      <sheetName val="AYP New Infections by County"/>
      <sheetName val="Kenya- John Stover"/>
      <sheetName val="Incidence Table-Prev Roadmap"/>
      <sheetName val="Pop by age group"/>
      <sheetName val="Pop 15-24 by gender"/>
      <sheetName val="Pop All by gender"/>
      <sheetName val="KEPH Definition"/>
      <sheetName val="Kenya All Counties for PPT"/>
      <sheetName val="2014 KDHS data"/>
      <sheetName val="Spectrum Trends"/>
      <sheetName val="Sheet1"/>
      <sheetName val="Sheet3"/>
      <sheetName val="Sheet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row r="3">
          <cell r="A3">
            <v>2015</v>
          </cell>
        </row>
      </sheetData>
      <sheetData sheetId="27"/>
      <sheetData sheetId="28"/>
      <sheetData sheetId="29"/>
      <sheetData sheetId="30"/>
      <sheetData sheetId="31"/>
      <sheetData sheetId="32"/>
      <sheetData sheetId="33"/>
      <sheetData sheetId="34"/>
      <sheetData sheetId="35"/>
      <sheetData sheetId="36"/>
      <sheetData sheetId="3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ZIM_Summary"/>
      <sheetName val="ZIM_ Clusters + Scenearios"/>
      <sheetName val="ZIM_ Clusters + Scenearios (2)"/>
      <sheetName val="ZIM_Risk Factors Province"/>
      <sheetName val="ZIM_2015Subnational District"/>
      <sheetName val="ZIM_Infections Forecast"/>
      <sheetName val="ZIM_2015Subnational Province"/>
      <sheetName val="ZIM_15+ HIV - Pop by district"/>
      <sheetName val="ZIM_15+ Pop by district"/>
      <sheetName val="ZIM_SAPPHIRE DIST"/>
      <sheetName val="ZIM_HealthFac_District_PSI"/>
      <sheetName val="Kenya NASCOP"/>
      <sheetName val="KEN_Rollup"/>
      <sheetName val="KEN_DICES List"/>
      <sheetName val="KEN DICE Pivot Table"/>
      <sheetName val="KEN_County Readiness"/>
      <sheetName val="KEN_County Readiness Scoring"/>
      <sheetName val="KEPH levels for scoring"/>
      <sheetName val="KEN_HTC and ART Analysis"/>
      <sheetName val="KEN_ 15+ Population"/>
      <sheetName val="KEN_Data for Bubble Chart"/>
      <sheetName val="KEN_2015 Estimates"/>
      <sheetName val="KEN_2014 Estimates"/>
      <sheetName val="KEN_County-Facility Type"/>
      <sheetName val="County- Owner "/>
      <sheetName val="Sheet12"/>
      <sheetName val="KEN_County KEPH Levels"/>
      <sheetName val="KEN_Master Facilities List"/>
      <sheetName val="KEN_Community Health Units"/>
      <sheetName val="KEN_FACILITIES_HOMA BAY"/>
      <sheetName val="kEN_FACILITIES_NAIROBI"/>
      <sheetName val="KEN_FACILITIES_NAKURU"/>
      <sheetName val="KEN_FSW by County"/>
      <sheetName val="KEN_MSM by County"/>
      <sheetName val="KEN_PWID by County"/>
      <sheetName val="KEN_AYP PLHIV and TX by County"/>
      <sheetName val="KEN_AYP  Infections by County"/>
      <sheetName val="KEN_ Full 2015 Estimates"/>
      <sheetName val="Incidence Table-Prev Roadmap"/>
      <sheetName val="Pop by age group"/>
      <sheetName val="Pop 15-24 by gender"/>
      <sheetName val="Pop All by gender"/>
      <sheetName val="KEPH Definition"/>
      <sheetName val="Kenya All Counties for PPT"/>
      <sheetName val="2014 KDHS data"/>
      <sheetName val="Spectrum Trends"/>
      <sheetName val="Resource Needs+Gap by county"/>
      <sheetName val="Sheet1"/>
      <sheetName val="Sheet2"/>
      <sheetName val="Sheet14"/>
      <sheetName val="Sheet3"/>
      <sheetName val="Sheet5"/>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row r="3">
          <cell r="A3">
            <v>2015</v>
          </cell>
        </row>
      </sheetData>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Set>
  </externalBook>
</externalLink>
</file>

<file path=xl/tables/table1.xml><?xml version="1.0" encoding="utf-8"?>
<table xmlns="http://schemas.openxmlformats.org/spreadsheetml/2006/main" id="1" name="Table1" displayName="Table1" ref="A4:E28" totalsRowShown="0" headerRowDxfId="8" dataDxfId="6" headerRowBorderDxfId="7" tableBorderDxfId="5">
  <autoFilter ref="A4:E28"/>
  <tableColumns count="5">
    <tableColumn id="1" name="CATEGORY" dataDxfId="4"/>
    <tableColumn id="2" name="FACTOR" dataDxfId="3"/>
    <tableColumn id="3" name="POTENTIAL INDICATOR (s) " dataDxfId="2"/>
    <tableColumn id="4" name="IMPLICATION FOR &quot;READINESS&quot; TO DELIVER ORAL PrEP" dataDxfId="1"/>
    <tableColumn id="5" name="POTENTIAL DATA SOURCE(s)" dataDxfId="0"/>
  </tableColumns>
  <tableStyleInfo name="TableStyleLight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7:W56"/>
  <sheetViews>
    <sheetView tabSelected="1" workbookViewId="0">
      <selection activeCell="A8" sqref="A8"/>
    </sheetView>
  </sheetViews>
  <sheetFormatPr defaultColWidth="9.1796875" defaultRowHeight="14.5" x14ac:dyDescent="0.35"/>
  <cols>
    <col min="1" max="16384" width="9.1796875" style="62"/>
  </cols>
  <sheetData>
    <row r="7" spans="1:14" ht="21" x14ac:dyDescent="0.35">
      <c r="A7" s="83" t="s">
        <v>222</v>
      </c>
    </row>
    <row r="8" spans="1:14" ht="21" x14ac:dyDescent="0.35">
      <c r="A8" s="83" t="s">
        <v>132</v>
      </c>
    </row>
    <row r="11" spans="1:14" ht="21" x14ac:dyDescent="0.35">
      <c r="A11" s="63" t="s">
        <v>221</v>
      </c>
      <c r="B11" s="64"/>
      <c r="C11" s="64"/>
      <c r="D11" s="64"/>
      <c r="E11" s="64"/>
      <c r="F11" s="64"/>
      <c r="G11" s="64"/>
      <c r="H11" s="64"/>
      <c r="I11" s="64"/>
      <c r="J11" s="64"/>
      <c r="K11" s="64"/>
      <c r="L11" s="64"/>
      <c r="M11" s="64"/>
      <c r="N11" s="64"/>
    </row>
    <row r="31" spans="1:23" ht="24.75" customHeight="1" x14ac:dyDescent="0.35"/>
    <row r="32" spans="1:23" ht="21" x14ac:dyDescent="0.35">
      <c r="A32" s="63" t="s">
        <v>126</v>
      </c>
      <c r="B32" s="64"/>
      <c r="C32" s="64"/>
      <c r="D32" s="64"/>
      <c r="E32" s="64"/>
      <c r="F32" s="64"/>
      <c r="G32" s="64"/>
      <c r="H32" s="64"/>
      <c r="I32" s="64"/>
      <c r="J32" s="64"/>
      <c r="K32" s="64"/>
      <c r="L32" s="64"/>
      <c r="M32" s="64"/>
      <c r="N32" s="64"/>
      <c r="O32" s="64"/>
      <c r="P32" s="64"/>
      <c r="Q32" s="64"/>
      <c r="R32" s="64"/>
      <c r="S32" s="64"/>
      <c r="T32" s="64"/>
      <c r="U32" s="64"/>
      <c r="V32" s="64"/>
      <c r="W32" s="64"/>
    </row>
    <row r="33" spans="1:1" x14ac:dyDescent="0.35">
      <c r="A33" s="66"/>
    </row>
    <row r="34" spans="1:1" ht="24" customHeight="1" x14ac:dyDescent="0.5">
      <c r="A34" s="67" t="s">
        <v>127</v>
      </c>
    </row>
    <row r="54" spans="1:15" ht="21" x14ac:dyDescent="0.35">
      <c r="A54" s="65" t="s">
        <v>128</v>
      </c>
      <c r="B54" s="19"/>
      <c r="C54" s="19"/>
      <c r="D54" s="19"/>
      <c r="E54" s="19"/>
      <c r="F54" s="19"/>
      <c r="G54" s="19"/>
      <c r="H54" s="19"/>
      <c r="I54" s="19"/>
      <c r="J54" s="19"/>
      <c r="K54" s="19"/>
      <c r="L54" s="19"/>
      <c r="M54" s="19"/>
      <c r="N54" s="19"/>
      <c r="O54" s="19"/>
    </row>
    <row r="56" spans="1:15" ht="21" x14ac:dyDescent="0.5">
      <c r="A56" s="67" t="s">
        <v>129</v>
      </c>
    </row>
  </sheetData>
  <pageMargins left="0.7" right="0.7" top="0.75" bottom="0.75" header="0.3" footer="0.3"/>
  <pageSetup paperSize="0" orientation="portrait" horizontalDpi="0" verticalDpi="0" copies="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1:Z29"/>
  <sheetViews>
    <sheetView zoomScale="90" zoomScaleNormal="90" workbookViewId="0">
      <pane ySplit="4" topLeftCell="A5" activePane="bottomLeft" state="frozen"/>
      <selection pane="bottomLeft"/>
    </sheetView>
  </sheetViews>
  <sheetFormatPr defaultRowHeight="18.5" x14ac:dyDescent="0.45"/>
  <cols>
    <col min="1" max="1" width="19.453125" customWidth="1"/>
    <col min="2" max="2" width="36.81640625" style="1" customWidth="1"/>
    <col min="3" max="3" width="37" customWidth="1"/>
    <col min="4" max="4" width="40.453125" bestFit="1" customWidth="1"/>
    <col min="5" max="5" width="39.453125" bestFit="1" customWidth="1"/>
    <col min="6" max="9" width="37.453125" customWidth="1"/>
    <col min="10" max="10" width="75.81640625" customWidth="1"/>
    <col min="11" max="11" width="28.54296875" hidden="1" customWidth="1"/>
    <col min="22" max="22" width="16.54296875" bestFit="1" customWidth="1"/>
    <col min="23" max="23" width="15.1796875" bestFit="1" customWidth="1"/>
    <col min="24" max="24" width="16.54296875" bestFit="1" customWidth="1"/>
    <col min="25" max="26" width="16.1796875" bestFit="1" customWidth="1"/>
  </cols>
  <sheetData>
    <row r="1" spans="1:26" ht="21" x14ac:dyDescent="0.5">
      <c r="A1" s="84" t="s">
        <v>133</v>
      </c>
      <c r="B1" s="18"/>
      <c r="C1" s="18"/>
    </row>
    <row r="2" spans="1:26" ht="14.5" x14ac:dyDescent="0.35">
      <c r="B2"/>
      <c r="F2" s="68" t="s">
        <v>135</v>
      </c>
      <c r="G2" s="64"/>
      <c r="H2" s="64"/>
      <c r="I2" s="64"/>
      <c r="J2" s="64"/>
    </row>
    <row r="3" spans="1:26" ht="19" thickBot="1" x14ac:dyDescent="0.5">
      <c r="F3" s="69" t="s">
        <v>120</v>
      </c>
      <c r="G3" s="20"/>
      <c r="H3" s="20"/>
      <c r="I3" s="20"/>
    </row>
    <row r="4" spans="1:26" ht="59.25" customHeight="1" thickTop="1" thickBot="1" x14ac:dyDescent="0.4">
      <c r="A4" s="22" t="s">
        <v>55</v>
      </c>
      <c r="B4" s="22" t="s">
        <v>0</v>
      </c>
      <c r="C4" s="22" t="s">
        <v>53</v>
      </c>
      <c r="D4" s="22" t="s">
        <v>136</v>
      </c>
      <c r="E4" s="22" t="s">
        <v>160</v>
      </c>
      <c r="F4" s="23" t="s">
        <v>64</v>
      </c>
      <c r="G4" s="23" t="s">
        <v>64</v>
      </c>
      <c r="H4" s="23" t="s">
        <v>65</v>
      </c>
      <c r="I4" s="23" t="s">
        <v>63</v>
      </c>
      <c r="J4" s="24" t="s">
        <v>66</v>
      </c>
      <c r="K4" s="2" t="s">
        <v>1</v>
      </c>
    </row>
    <row r="5" spans="1:26" ht="159.75" customHeight="1" x14ac:dyDescent="0.35">
      <c r="A5" s="57" t="s">
        <v>2</v>
      </c>
      <c r="B5" s="29" t="s">
        <v>163</v>
      </c>
      <c r="C5" s="30" t="s">
        <v>105</v>
      </c>
      <c r="D5" s="30" t="s">
        <v>71</v>
      </c>
      <c r="E5" s="30" t="s">
        <v>54</v>
      </c>
      <c r="F5" s="31" t="s">
        <v>3</v>
      </c>
      <c r="G5" s="31" t="s">
        <v>4</v>
      </c>
      <c r="H5" s="31" t="s">
        <v>106</v>
      </c>
      <c r="I5" s="31" t="s">
        <v>107</v>
      </c>
      <c r="J5" s="31" t="s">
        <v>108</v>
      </c>
      <c r="K5" s="3" t="s">
        <v>5</v>
      </c>
    </row>
    <row r="6" spans="1:26" ht="117" customHeight="1" x14ac:dyDescent="0.35">
      <c r="A6" s="55"/>
      <c r="B6" s="32" t="s">
        <v>56</v>
      </c>
      <c r="C6" s="33" t="s">
        <v>164</v>
      </c>
      <c r="D6" s="33" t="s">
        <v>165</v>
      </c>
      <c r="E6" s="33" t="s">
        <v>109</v>
      </c>
      <c r="F6" s="34" t="s">
        <v>6</v>
      </c>
      <c r="G6" s="31" t="s">
        <v>7</v>
      </c>
      <c r="H6" s="34" t="s">
        <v>166</v>
      </c>
      <c r="I6" s="34" t="s">
        <v>167</v>
      </c>
      <c r="J6" s="34" t="s">
        <v>168</v>
      </c>
      <c r="K6" s="4" t="s">
        <v>8</v>
      </c>
    </row>
    <row r="7" spans="1:26" ht="173.25" customHeight="1" thickBot="1" x14ac:dyDescent="0.4">
      <c r="A7" s="56"/>
      <c r="B7" s="35" t="s">
        <v>57</v>
      </c>
      <c r="C7" s="36" t="s">
        <v>110</v>
      </c>
      <c r="D7" s="36" t="s">
        <v>169</v>
      </c>
      <c r="E7" s="36" t="s">
        <v>69</v>
      </c>
      <c r="F7" s="37" t="s">
        <v>111</v>
      </c>
      <c r="G7" s="37" t="s">
        <v>9</v>
      </c>
      <c r="H7" s="37" t="s">
        <v>10</v>
      </c>
      <c r="I7" s="37" t="s">
        <v>68</v>
      </c>
      <c r="J7" s="38" t="s">
        <v>170</v>
      </c>
      <c r="K7" s="5" t="s">
        <v>11</v>
      </c>
    </row>
    <row r="8" spans="1:26" ht="134.25" customHeight="1" thickTop="1" x14ac:dyDescent="0.35">
      <c r="A8" s="57" t="s">
        <v>12</v>
      </c>
      <c r="B8" s="29" t="s">
        <v>70</v>
      </c>
      <c r="C8" s="30" t="s">
        <v>112</v>
      </c>
      <c r="D8" s="30" t="s">
        <v>171</v>
      </c>
      <c r="E8" s="30" t="s">
        <v>67</v>
      </c>
      <c r="F8" s="39" t="s">
        <v>13</v>
      </c>
      <c r="G8" s="39" t="s">
        <v>14</v>
      </c>
      <c r="H8" s="39" t="s">
        <v>15</v>
      </c>
      <c r="I8" s="39" t="s">
        <v>16</v>
      </c>
      <c r="J8" s="39" t="s">
        <v>103</v>
      </c>
      <c r="K8" s="3" t="s">
        <v>5</v>
      </c>
    </row>
    <row r="9" spans="1:26" ht="81" customHeight="1" thickBot="1" x14ac:dyDescent="0.4">
      <c r="A9" s="56"/>
      <c r="B9" s="40" t="s">
        <v>172</v>
      </c>
      <c r="C9" s="36" t="s">
        <v>173</v>
      </c>
      <c r="D9" s="36" t="s">
        <v>174</v>
      </c>
      <c r="E9" s="36" t="s">
        <v>17</v>
      </c>
      <c r="F9" s="38" t="s">
        <v>19</v>
      </c>
      <c r="G9" s="38" t="s">
        <v>20</v>
      </c>
      <c r="H9" s="38" t="s">
        <v>21</v>
      </c>
      <c r="I9" s="38" t="s">
        <v>22</v>
      </c>
      <c r="J9" s="41" t="s">
        <v>175</v>
      </c>
      <c r="K9" s="7" t="s">
        <v>5</v>
      </c>
    </row>
    <row r="10" spans="1:26" ht="165.75" customHeight="1" thickTop="1" x14ac:dyDescent="0.35">
      <c r="A10" s="57" t="s">
        <v>162</v>
      </c>
      <c r="B10" s="29" t="s">
        <v>176</v>
      </c>
      <c r="C10" s="30" t="s">
        <v>81</v>
      </c>
      <c r="D10" s="30" t="s">
        <v>177</v>
      </c>
      <c r="E10" s="30" t="s">
        <v>23</v>
      </c>
      <c r="F10" s="42" t="s">
        <v>72</v>
      </c>
      <c r="G10" s="42" t="s">
        <v>178</v>
      </c>
      <c r="H10" s="42" t="s">
        <v>90</v>
      </c>
      <c r="I10" s="42" t="s">
        <v>179</v>
      </c>
      <c r="J10" s="42" t="s">
        <v>113</v>
      </c>
      <c r="K10" s="8" t="s">
        <v>11</v>
      </c>
    </row>
    <row r="11" spans="1:26" ht="171.75" customHeight="1" x14ac:dyDescent="0.35">
      <c r="A11" s="55"/>
      <c r="B11" s="32" t="s">
        <v>180</v>
      </c>
      <c r="C11" s="33" t="s">
        <v>114</v>
      </c>
      <c r="D11" s="33" t="s">
        <v>181</v>
      </c>
      <c r="E11" s="33" t="s">
        <v>24</v>
      </c>
      <c r="F11" s="31" t="s">
        <v>115</v>
      </c>
      <c r="G11" s="31" t="s">
        <v>182</v>
      </c>
      <c r="H11" s="31" t="s">
        <v>183</v>
      </c>
      <c r="I11" s="31" t="s">
        <v>184</v>
      </c>
      <c r="J11" s="31" t="s">
        <v>185</v>
      </c>
      <c r="K11" s="9" t="s">
        <v>5</v>
      </c>
      <c r="V11" s="10"/>
      <c r="W11" s="11"/>
      <c r="X11" s="11" t="e">
        <f>#REF!*X15</f>
        <v>#REF!</v>
      </c>
      <c r="Y11" s="11"/>
      <c r="Z11" s="11"/>
    </row>
    <row r="12" spans="1:26" ht="118.5" customHeight="1" x14ac:dyDescent="0.35">
      <c r="A12" s="55"/>
      <c r="B12" s="32" t="s">
        <v>58</v>
      </c>
      <c r="C12" s="33" t="s">
        <v>25</v>
      </c>
      <c r="D12" s="33"/>
      <c r="E12" s="33"/>
      <c r="F12" s="34"/>
      <c r="G12" s="34"/>
      <c r="H12" s="34"/>
      <c r="I12" s="34"/>
      <c r="J12" s="34"/>
      <c r="K12" s="12"/>
      <c r="V12" s="10"/>
      <c r="W12" s="11"/>
      <c r="X12" s="11"/>
      <c r="Y12" s="11"/>
      <c r="Z12" s="11"/>
    </row>
    <row r="13" spans="1:26" ht="176.25" customHeight="1" x14ac:dyDescent="0.35">
      <c r="A13" s="55"/>
      <c r="B13" s="32" t="s">
        <v>80</v>
      </c>
      <c r="C13" s="33" t="s">
        <v>116</v>
      </c>
      <c r="D13" s="30" t="s">
        <v>26</v>
      </c>
      <c r="E13" s="30" t="s">
        <v>27</v>
      </c>
      <c r="F13" s="31" t="s">
        <v>78</v>
      </c>
      <c r="G13" s="31" t="s">
        <v>186</v>
      </c>
      <c r="H13" s="31" t="s">
        <v>187</v>
      </c>
      <c r="I13" s="31" t="s">
        <v>188</v>
      </c>
      <c r="J13" s="31" t="s">
        <v>189</v>
      </c>
      <c r="K13" s="3" t="s">
        <v>11</v>
      </c>
    </row>
    <row r="14" spans="1:26" ht="52.5" hidden="1" customHeight="1" thickBot="1" x14ac:dyDescent="0.4">
      <c r="A14" s="55"/>
      <c r="B14" s="32" t="s">
        <v>28</v>
      </c>
      <c r="C14" s="33" t="s">
        <v>117</v>
      </c>
      <c r="D14" s="33" t="s">
        <v>29</v>
      </c>
      <c r="E14" s="33" t="s">
        <v>27</v>
      </c>
      <c r="F14" s="43"/>
      <c r="G14" s="43"/>
      <c r="H14" s="43"/>
      <c r="I14" s="43"/>
      <c r="J14" s="31" t="s">
        <v>30</v>
      </c>
      <c r="K14" s="13" t="s">
        <v>11</v>
      </c>
      <c r="V14" t="s">
        <v>31</v>
      </c>
      <c r="W14" t="s">
        <v>32</v>
      </c>
      <c r="X14" t="s">
        <v>33</v>
      </c>
      <c r="Y14" t="s">
        <v>34</v>
      </c>
      <c r="Z14" t="s">
        <v>35</v>
      </c>
    </row>
    <row r="15" spans="1:26" ht="61.5" hidden="1" customHeight="1" thickTop="1" thickBot="1" x14ac:dyDescent="0.4">
      <c r="A15" s="55"/>
      <c r="B15" s="32" t="s">
        <v>36</v>
      </c>
      <c r="C15" s="33" t="s">
        <v>117</v>
      </c>
      <c r="D15" s="33" t="s">
        <v>29</v>
      </c>
      <c r="E15" s="33" t="s">
        <v>27</v>
      </c>
      <c r="F15" s="43"/>
      <c r="G15" s="43"/>
      <c r="H15" s="43"/>
      <c r="I15" s="43"/>
      <c r="J15" s="31" t="s">
        <v>30</v>
      </c>
      <c r="K15" s="14" t="s">
        <v>11</v>
      </c>
      <c r="V15">
        <f>94+158+3231</f>
        <v>3483</v>
      </c>
      <c r="W15">
        <f>15+31+213</f>
        <v>259</v>
      </c>
      <c r="X15">
        <f>4+272</f>
        <v>276</v>
      </c>
      <c r="Y15">
        <v>13</v>
      </c>
      <c r="Z15">
        <v>4</v>
      </c>
    </row>
    <row r="16" spans="1:26" ht="160.5" customHeight="1" x14ac:dyDescent="0.35">
      <c r="A16" s="55"/>
      <c r="B16" s="32" t="s">
        <v>158</v>
      </c>
      <c r="C16" s="33" t="s">
        <v>118</v>
      </c>
      <c r="D16" s="33" t="s">
        <v>37</v>
      </c>
      <c r="E16" s="33" t="s">
        <v>24</v>
      </c>
      <c r="F16" s="31" t="s">
        <v>104</v>
      </c>
      <c r="G16" s="31" t="s">
        <v>190</v>
      </c>
      <c r="H16" s="31" t="s">
        <v>191</v>
      </c>
      <c r="I16" s="31" t="s">
        <v>192</v>
      </c>
      <c r="J16" s="31" t="s">
        <v>193</v>
      </c>
      <c r="K16" s="9" t="s">
        <v>11</v>
      </c>
      <c r="V16" s="15"/>
      <c r="W16" s="15"/>
      <c r="X16" s="15"/>
      <c r="Y16" s="15"/>
      <c r="Z16" s="15"/>
    </row>
    <row r="17" spans="1:11" ht="170.25" customHeight="1" thickBot="1" x14ac:dyDescent="0.4">
      <c r="A17" s="56"/>
      <c r="B17" s="40" t="s">
        <v>159</v>
      </c>
      <c r="C17" s="36" t="s">
        <v>119</v>
      </c>
      <c r="D17" s="36" t="s">
        <v>26</v>
      </c>
      <c r="E17" s="36" t="s">
        <v>79</v>
      </c>
      <c r="F17" s="38" t="s">
        <v>91</v>
      </c>
      <c r="G17" s="38" t="s">
        <v>194</v>
      </c>
      <c r="H17" s="38" t="s">
        <v>195</v>
      </c>
      <c r="I17" s="38" t="s">
        <v>196</v>
      </c>
      <c r="J17" s="38" t="s">
        <v>197</v>
      </c>
      <c r="K17" s="3" t="s">
        <v>38</v>
      </c>
    </row>
    <row r="18" spans="1:11" ht="99" customHeight="1" thickTop="1" x14ac:dyDescent="0.35">
      <c r="A18" s="57" t="s">
        <v>39</v>
      </c>
      <c r="B18" s="44" t="s">
        <v>198</v>
      </c>
      <c r="C18" s="30" t="s">
        <v>124</v>
      </c>
      <c r="D18" s="30" t="s">
        <v>199</v>
      </c>
      <c r="E18" s="30" t="s">
        <v>83</v>
      </c>
      <c r="F18" s="31" t="s">
        <v>73</v>
      </c>
      <c r="G18" s="31" t="s">
        <v>74</v>
      </c>
      <c r="H18" s="31" t="s">
        <v>75</v>
      </c>
      <c r="I18" s="31" t="s">
        <v>76</v>
      </c>
      <c r="J18" s="31" t="s">
        <v>200</v>
      </c>
      <c r="K18" s="3" t="s">
        <v>11</v>
      </c>
    </row>
    <row r="19" spans="1:11" ht="100.5" customHeight="1" thickBot="1" x14ac:dyDescent="0.4">
      <c r="A19" s="55"/>
      <c r="B19" s="32" t="s">
        <v>201</v>
      </c>
      <c r="C19" s="33" t="s">
        <v>82</v>
      </c>
      <c r="D19" s="33" t="s">
        <v>199</v>
      </c>
      <c r="E19" s="33" t="s">
        <v>84</v>
      </c>
      <c r="F19" s="38" t="s">
        <v>134</v>
      </c>
      <c r="G19" s="38" t="s">
        <v>134</v>
      </c>
      <c r="H19" s="38" t="s">
        <v>134</v>
      </c>
      <c r="I19" s="38" t="s">
        <v>134</v>
      </c>
      <c r="J19" s="38" t="s">
        <v>131</v>
      </c>
      <c r="K19" s="9" t="s">
        <v>11</v>
      </c>
    </row>
    <row r="20" spans="1:11" ht="65.25" customHeight="1" thickTop="1" x14ac:dyDescent="0.35">
      <c r="A20" s="58"/>
      <c r="B20" s="32" t="s">
        <v>59</v>
      </c>
      <c r="C20" s="33" t="s">
        <v>41</v>
      </c>
      <c r="D20" s="33" t="s">
        <v>42</v>
      </c>
      <c r="E20" s="33" t="s">
        <v>43</v>
      </c>
      <c r="F20" s="45" t="s">
        <v>87</v>
      </c>
      <c r="G20" s="45" t="s">
        <v>88</v>
      </c>
      <c r="H20" s="45" t="s">
        <v>202</v>
      </c>
      <c r="I20" s="45" t="s">
        <v>203</v>
      </c>
      <c r="J20" s="34" t="s">
        <v>200</v>
      </c>
      <c r="K20" s="4" t="s">
        <v>8</v>
      </c>
    </row>
    <row r="21" spans="1:11" ht="153" customHeight="1" thickBot="1" x14ac:dyDescent="0.4">
      <c r="A21" s="57"/>
      <c r="B21" s="29" t="s">
        <v>60</v>
      </c>
      <c r="C21" s="30" t="s">
        <v>123</v>
      </c>
      <c r="D21" s="30" t="s">
        <v>204</v>
      </c>
      <c r="E21" s="30" t="s">
        <v>40</v>
      </c>
      <c r="F21" s="38" t="s">
        <v>134</v>
      </c>
      <c r="G21" s="38" t="s">
        <v>134</v>
      </c>
      <c r="H21" s="38" t="s">
        <v>134</v>
      </c>
      <c r="I21" s="38" t="s">
        <v>134</v>
      </c>
      <c r="J21" s="38" t="s">
        <v>200</v>
      </c>
      <c r="K21" s="16" t="s">
        <v>11</v>
      </c>
    </row>
    <row r="22" spans="1:11" ht="83.25" customHeight="1" thickTop="1" x14ac:dyDescent="0.35">
      <c r="A22" s="55"/>
      <c r="B22" s="32" t="s">
        <v>61</v>
      </c>
      <c r="C22" s="33" t="s">
        <v>44</v>
      </c>
      <c r="D22" s="33" t="s">
        <v>205</v>
      </c>
      <c r="E22" s="33" t="s">
        <v>45</v>
      </c>
      <c r="F22" s="80" t="s">
        <v>134</v>
      </c>
      <c r="G22" s="80" t="s">
        <v>134</v>
      </c>
      <c r="H22" s="80" t="s">
        <v>134</v>
      </c>
      <c r="I22" s="80" t="s">
        <v>134</v>
      </c>
      <c r="J22" s="80" t="s">
        <v>206</v>
      </c>
      <c r="K22" s="17" t="s">
        <v>38</v>
      </c>
    </row>
    <row r="23" spans="1:11" ht="90.75" customHeight="1" x14ac:dyDescent="0.35">
      <c r="A23" s="55"/>
      <c r="B23" s="32" t="s">
        <v>62</v>
      </c>
      <c r="C23" s="33" t="s">
        <v>46</v>
      </c>
      <c r="D23" s="33" t="s">
        <v>199</v>
      </c>
      <c r="E23" s="33" t="s">
        <v>45</v>
      </c>
      <c r="F23" s="33" t="s">
        <v>134</v>
      </c>
      <c r="G23" s="33" t="s">
        <v>134</v>
      </c>
      <c r="H23" s="33" t="s">
        <v>134</v>
      </c>
      <c r="I23" s="33" t="s">
        <v>134</v>
      </c>
      <c r="J23" s="33" t="s">
        <v>207</v>
      </c>
      <c r="K23" s="79" t="s">
        <v>38</v>
      </c>
    </row>
    <row r="24" spans="1:11" ht="105" customHeight="1" thickBot="1" x14ac:dyDescent="0.4">
      <c r="A24" s="55"/>
      <c r="B24" s="32" t="s">
        <v>211</v>
      </c>
      <c r="C24" s="33" t="s">
        <v>89</v>
      </c>
      <c r="D24" s="33" t="s">
        <v>199</v>
      </c>
      <c r="E24" s="33" t="s">
        <v>45</v>
      </c>
      <c r="F24" s="37" t="s">
        <v>134</v>
      </c>
      <c r="G24" s="37" t="s">
        <v>134</v>
      </c>
      <c r="H24" s="37" t="s">
        <v>134</v>
      </c>
      <c r="I24" s="37" t="s">
        <v>134</v>
      </c>
      <c r="J24" s="37" t="s">
        <v>208</v>
      </c>
      <c r="K24" s="6" t="s">
        <v>38</v>
      </c>
    </row>
    <row r="25" spans="1:11" ht="145.5" customHeight="1" thickTop="1" x14ac:dyDescent="0.35">
      <c r="A25" s="59" t="s">
        <v>47</v>
      </c>
      <c r="B25" s="46" t="s">
        <v>210</v>
      </c>
      <c r="C25" s="47" t="s">
        <v>122</v>
      </c>
      <c r="D25" s="47" t="s">
        <v>102</v>
      </c>
      <c r="E25" s="47" t="s">
        <v>48</v>
      </c>
      <c r="F25" s="47" t="s">
        <v>92</v>
      </c>
      <c r="G25" s="47" t="s">
        <v>93</v>
      </c>
      <c r="H25" s="47" t="s">
        <v>93</v>
      </c>
      <c r="I25" s="47" t="s">
        <v>93</v>
      </c>
      <c r="J25" s="47" t="s">
        <v>209</v>
      </c>
      <c r="K25" s="8" t="s">
        <v>11</v>
      </c>
    </row>
    <row r="26" spans="1:11" ht="138" customHeight="1" x14ac:dyDescent="0.35">
      <c r="A26" s="57"/>
      <c r="B26" s="48" t="s">
        <v>86</v>
      </c>
      <c r="C26" s="49" t="s">
        <v>125</v>
      </c>
      <c r="D26" s="49" t="s">
        <v>212</v>
      </c>
      <c r="E26" s="49" t="s">
        <v>49</v>
      </c>
      <c r="F26" s="31" t="s">
        <v>94</v>
      </c>
      <c r="G26" s="31" t="s">
        <v>95</v>
      </c>
      <c r="H26" s="31" t="s">
        <v>96</v>
      </c>
      <c r="I26" s="31" t="s">
        <v>97</v>
      </c>
      <c r="J26" s="31" t="s">
        <v>130</v>
      </c>
      <c r="K26" s="3" t="s">
        <v>11</v>
      </c>
    </row>
    <row r="27" spans="1:11" ht="148.5" customHeight="1" x14ac:dyDescent="0.35">
      <c r="A27" s="60"/>
      <c r="B27" s="29" t="s">
        <v>121</v>
      </c>
      <c r="C27" s="30" t="s">
        <v>50</v>
      </c>
      <c r="D27" s="30" t="s">
        <v>214</v>
      </c>
      <c r="E27" s="30" t="s">
        <v>51</v>
      </c>
      <c r="F27" s="31" t="s">
        <v>98</v>
      </c>
      <c r="G27" s="31" t="s">
        <v>99</v>
      </c>
      <c r="H27" s="31" t="s">
        <v>101</v>
      </c>
      <c r="I27" s="31" t="s">
        <v>100</v>
      </c>
      <c r="J27" s="50" t="s">
        <v>220</v>
      </c>
      <c r="K27" s="17" t="s">
        <v>52</v>
      </c>
    </row>
    <row r="28" spans="1:11" ht="148.5" customHeight="1" thickBot="1" x14ac:dyDescent="0.4">
      <c r="A28" s="61"/>
      <c r="B28" s="51" t="s">
        <v>77</v>
      </c>
      <c r="C28" s="52" t="s">
        <v>85</v>
      </c>
      <c r="D28" s="52" t="s">
        <v>213</v>
      </c>
      <c r="E28" s="52" t="s">
        <v>18</v>
      </c>
      <c r="F28" s="53" t="s">
        <v>218</v>
      </c>
      <c r="G28" s="54" t="s">
        <v>217</v>
      </c>
      <c r="H28" s="54" t="s">
        <v>216</v>
      </c>
      <c r="I28" s="54" t="s">
        <v>215</v>
      </c>
      <c r="J28" s="52" t="s">
        <v>219</v>
      </c>
      <c r="K28" s="21"/>
    </row>
    <row r="29" spans="1:11" s="25" customFormat="1" x14ac:dyDescent="0.45">
      <c r="B29" s="26"/>
      <c r="C29" s="27"/>
      <c r="D29" s="27"/>
      <c r="E29" s="27"/>
      <c r="F29" s="28"/>
      <c r="G29" s="28"/>
      <c r="H29" s="28"/>
      <c r="I29" s="28"/>
      <c r="J29" s="27"/>
    </row>
  </sheetData>
  <autoFilter ref="F4:J4"/>
  <pageMargins left="0.7" right="0.7" top="0.75" bottom="0.75" header="0.3" footer="0.3"/>
  <pageSetup orientation="portrait" verticalDpi="0"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
  <sheetViews>
    <sheetView workbookViewId="0"/>
  </sheetViews>
  <sheetFormatPr defaultColWidth="9.1796875" defaultRowHeight="14.5" x14ac:dyDescent="0.35"/>
  <cols>
    <col min="1" max="1" width="21.26953125" style="62" customWidth="1"/>
    <col min="2" max="13" width="18.7265625" style="62" customWidth="1"/>
    <col min="14" max="16384" width="9.1796875" style="62"/>
  </cols>
  <sheetData>
    <row r="1" spans="1:13" x14ac:dyDescent="0.35">
      <c r="A1" s="85" t="s">
        <v>137</v>
      </c>
    </row>
    <row r="2" spans="1:13" ht="15" customHeight="1" x14ac:dyDescent="0.35">
      <c r="B2" s="71"/>
    </row>
    <row r="3" spans="1:13" ht="15" customHeight="1" x14ac:dyDescent="0.35">
      <c r="B3" s="81" t="s">
        <v>2</v>
      </c>
      <c r="C3" s="82"/>
      <c r="D3" s="81" t="s">
        <v>146</v>
      </c>
      <c r="E3" s="82"/>
      <c r="F3" s="82"/>
      <c r="G3" s="81" t="s">
        <v>162</v>
      </c>
      <c r="H3" s="82"/>
      <c r="I3" s="81" t="s">
        <v>161</v>
      </c>
      <c r="J3" s="82"/>
      <c r="K3" s="81" t="s">
        <v>47</v>
      </c>
      <c r="L3" s="82"/>
      <c r="M3" s="82"/>
    </row>
    <row r="4" spans="1:13" x14ac:dyDescent="0.35">
      <c r="A4" s="77"/>
      <c r="B4" s="70" t="s">
        <v>143</v>
      </c>
      <c r="C4" s="70" t="s">
        <v>144</v>
      </c>
      <c r="D4" s="70" t="s">
        <v>145</v>
      </c>
      <c r="E4" s="70" t="s">
        <v>147</v>
      </c>
      <c r="F4" s="70" t="s">
        <v>148</v>
      </c>
      <c r="G4" s="70" t="s">
        <v>151</v>
      </c>
      <c r="H4" s="73" t="s">
        <v>152</v>
      </c>
      <c r="I4" s="70" t="s">
        <v>153</v>
      </c>
      <c r="J4" s="73" t="s">
        <v>154</v>
      </c>
      <c r="K4" s="70" t="s">
        <v>155</v>
      </c>
      <c r="L4" s="70" t="s">
        <v>156</v>
      </c>
      <c r="M4" s="70" t="s">
        <v>157</v>
      </c>
    </row>
    <row r="5" spans="1:13" x14ac:dyDescent="0.35">
      <c r="A5" s="78" t="s">
        <v>138</v>
      </c>
      <c r="B5" s="75" t="s">
        <v>149</v>
      </c>
      <c r="C5" s="76" t="s">
        <v>149</v>
      </c>
      <c r="D5" s="76" t="s">
        <v>149</v>
      </c>
      <c r="E5" s="76" t="s">
        <v>149</v>
      </c>
      <c r="F5" s="76" t="s">
        <v>149</v>
      </c>
      <c r="G5" s="76" t="s">
        <v>149</v>
      </c>
      <c r="H5" s="74" t="s">
        <v>149</v>
      </c>
      <c r="I5" s="76" t="s">
        <v>149</v>
      </c>
      <c r="J5" s="74" t="s">
        <v>149</v>
      </c>
      <c r="K5" s="76" t="s">
        <v>149</v>
      </c>
      <c r="L5" s="76" t="s">
        <v>149</v>
      </c>
      <c r="M5" s="76" t="s">
        <v>149</v>
      </c>
    </row>
    <row r="6" spans="1:13" x14ac:dyDescent="0.35">
      <c r="A6" s="62" t="s">
        <v>139</v>
      </c>
      <c r="B6" s="72" t="s">
        <v>150</v>
      </c>
      <c r="C6" s="72" t="s">
        <v>150</v>
      </c>
      <c r="D6" s="72" t="s">
        <v>150</v>
      </c>
      <c r="E6" s="72" t="s">
        <v>150</v>
      </c>
      <c r="F6" s="72" t="s">
        <v>150</v>
      </c>
      <c r="G6" s="72" t="s">
        <v>150</v>
      </c>
      <c r="H6" s="72" t="s">
        <v>150</v>
      </c>
      <c r="I6" s="72" t="s">
        <v>150</v>
      </c>
      <c r="J6" s="72" t="s">
        <v>150</v>
      </c>
      <c r="K6" s="72" t="s">
        <v>150</v>
      </c>
      <c r="L6" s="72" t="s">
        <v>150</v>
      </c>
      <c r="M6" s="72" t="s">
        <v>150</v>
      </c>
    </row>
    <row r="7" spans="1:13" x14ac:dyDescent="0.35">
      <c r="A7" s="62" t="s">
        <v>140</v>
      </c>
      <c r="B7" s="72" t="s">
        <v>150</v>
      </c>
      <c r="C7" s="72" t="s">
        <v>150</v>
      </c>
      <c r="D7" s="72" t="s">
        <v>150</v>
      </c>
      <c r="E7" s="72" t="s">
        <v>150</v>
      </c>
      <c r="F7" s="72" t="s">
        <v>150</v>
      </c>
      <c r="G7" s="72" t="s">
        <v>150</v>
      </c>
      <c r="H7" s="72" t="s">
        <v>150</v>
      </c>
      <c r="I7" s="72" t="s">
        <v>150</v>
      </c>
      <c r="J7" s="72" t="s">
        <v>150</v>
      </c>
      <c r="K7" s="72" t="s">
        <v>150</v>
      </c>
      <c r="L7" s="72" t="s">
        <v>150</v>
      </c>
      <c r="M7" s="72" t="s">
        <v>150</v>
      </c>
    </row>
    <row r="8" spans="1:13" x14ac:dyDescent="0.35">
      <c r="A8" s="62" t="s">
        <v>141</v>
      </c>
      <c r="B8" s="72" t="s">
        <v>150</v>
      </c>
      <c r="C8" s="72" t="s">
        <v>150</v>
      </c>
      <c r="D8" s="72" t="s">
        <v>150</v>
      </c>
      <c r="E8" s="72" t="s">
        <v>150</v>
      </c>
      <c r="F8" s="72" t="s">
        <v>150</v>
      </c>
      <c r="G8" s="72" t="s">
        <v>150</v>
      </c>
      <c r="H8" s="72" t="s">
        <v>150</v>
      </c>
      <c r="I8" s="72" t="s">
        <v>150</v>
      </c>
      <c r="J8" s="72" t="s">
        <v>150</v>
      </c>
      <c r="K8" s="72" t="s">
        <v>150</v>
      </c>
      <c r="L8" s="72" t="s">
        <v>150</v>
      </c>
      <c r="M8" s="72" t="s">
        <v>150</v>
      </c>
    </row>
    <row r="9" spans="1:13" x14ac:dyDescent="0.35">
      <c r="A9" s="62" t="s">
        <v>142</v>
      </c>
      <c r="B9" s="72" t="s">
        <v>150</v>
      </c>
      <c r="C9" s="72" t="s">
        <v>150</v>
      </c>
      <c r="D9" s="72" t="s">
        <v>150</v>
      </c>
      <c r="E9" s="72" t="s">
        <v>150</v>
      </c>
      <c r="F9" s="72" t="s">
        <v>150</v>
      </c>
      <c r="G9" s="72" t="s">
        <v>150</v>
      </c>
      <c r="H9" s="72" t="s">
        <v>150</v>
      </c>
      <c r="I9" s="72" t="s">
        <v>150</v>
      </c>
      <c r="J9" s="72" t="s">
        <v>150</v>
      </c>
      <c r="K9" s="72" t="s">
        <v>150</v>
      </c>
      <c r="L9" s="72" t="s">
        <v>150</v>
      </c>
      <c r="M9" s="72" t="s">
        <v>150</v>
      </c>
    </row>
  </sheetData>
  <mergeCells count="5">
    <mergeCell ref="K3:M3"/>
    <mergeCell ref="B3:C3"/>
    <mergeCell ref="D3:F3"/>
    <mergeCell ref="G3:H3"/>
    <mergeCell ref="I3:J3"/>
  </mergeCells>
  <pageMargins left="0.7" right="0.7" top="0.75" bottom="0.75" header="0.3" footer="0.3"/>
  <pageSetup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5265F5AADE19A742A9289399E2CE49A1" ma:contentTypeVersion="5" ma:contentTypeDescription="Create a new document." ma:contentTypeScope="" ma:versionID="c1743382cdfc15182100bd4fb599bd13">
  <xsd:schema xmlns:xsd="http://www.w3.org/2001/XMLSchema" xmlns:xs="http://www.w3.org/2001/XMLSchema" xmlns:p="http://schemas.microsoft.com/office/2006/metadata/properties" xmlns:ns2="502602ac-5521-4af3-b616-7d1992d9a407" targetNamespace="http://schemas.microsoft.com/office/2006/metadata/properties" ma:root="true" ma:fieldsID="9deab670bcea3adb3ea6492f52067cdb" ns2:_="">
    <xsd:import namespace="502602ac-5521-4af3-b616-7d1992d9a407"/>
    <xsd:element name="properties">
      <xsd:complexType>
        <xsd:sequence>
          <xsd:element name="documentManagement">
            <xsd:complexType>
              <xsd:all>
                <xsd:element ref="ns2:Sub_x002d_activity" minOccurs="0"/>
                <xsd:element ref="ns2:DocType" minOccurs="0"/>
                <xsd:element ref="ns2:Relevant_x0020_to_x0020_M_x0026_E_x003f_" minOccurs="0"/>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02602ac-5521-4af3-b616-7d1992d9a407" elementFormDefault="qualified">
    <xsd:import namespace="http://schemas.microsoft.com/office/2006/documentManagement/types"/>
    <xsd:import namespace="http://schemas.microsoft.com/office/infopath/2007/PartnerControls"/>
    <xsd:element name="Sub_x002d_activity" ma:index="8" nillable="true" ma:displayName="Sub-activity" ma:format="Dropdown" ma:internalName="Sub_x002d_activity">
      <xsd:simpleType>
        <xsd:restriction base="dms:Choice">
          <xsd:enumeration value="C1: PrEPWatch"/>
          <xsd:enumeration value="C2: Tools/Resources"/>
          <xsd:enumeration value="C3: TA"/>
        </xsd:restriction>
      </xsd:simpleType>
    </xsd:element>
    <xsd:element name="DocType" ma:index="9" nillable="true" ma:displayName="DocType" ma:format="Dropdown" ma:internalName="DocType">
      <xsd:simpleType>
        <xsd:restriction base="dms:Choice">
          <xsd:enumeration value="Agenda"/>
          <xsd:enumeration value="Deliverable"/>
          <xsd:enumeration value="Guide"/>
          <xsd:enumeration value="Presentation"/>
          <xsd:enumeration value="Report"/>
          <xsd:enumeration value="Summary"/>
          <xsd:enumeration value="Template"/>
          <xsd:enumeration value="Tool"/>
          <xsd:enumeration value="Workplan"/>
          <xsd:enumeration value="Other"/>
        </xsd:restriction>
      </xsd:simpleType>
    </xsd:element>
    <xsd:element name="Relevant_x0020_to_x0020_M_x0026_E_x003f_" ma:index="10" nillable="true" ma:displayName="Relevant to M&amp;E?" ma:default="1" ma:internalName="Relevant_x0020_to_x0020_M_x0026_E_x003f_">
      <xsd:simpleType>
        <xsd:restriction base="dms:Boolean"/>
      </xsd:simpleType>
    </xsd:element>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Sub_x002d_activity xmlns="502602ac-5521-4af3-b616-7d1992d9a407" xsi:nil="true"/>
    <Relevant_x0020_to_x0020_M_x0026_E_x003f_ xmlns="502602ac-5521-4af3-b616-7d1992d9a407">true</Relevant_x0020_to_x0020_M_x0026_E_x003f_>
    <DocType xmlns="502602ac-5521-4af3-b616-7d1992d9a407" xsi:nil="true"/>
  </documentManagement>
</p:properties>
</file>

<file path=customXml/itemProps1.xml><?xml version="1.0" encoding="utf-8"?>
<ds:datastoreItem xmlns:ds="http://schemas.openxmlformats.org/officeDocument/2006/customXml" ds:itemID="{A3EA0BFB-A7B6-4416-9C8A-7D218E753914}">
  <ds:schemaRefs>
    <ds:schemaRef ds:uri="http://schemas.microsoft.com/sharepoint/v3/contenttype/forms"/>
  </ds:schemaRefs>
</ds:datastoreItem>
</file>

<file path=customXml/itemProps2.xml><?xml version="1.0" encoding="utf-8"?>
<ds:datastoreItem xmlns:ds="http://schemas.openxmlformats.org/officeDocument/2006/customXml" ds:itemID="{F2C1ED22-2BC9-43F2-AC5A-6D1648551DF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02602ac-5521-4af3-b616-7d1992d9a40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12D8504-3910-438C-AE07-39FF5EC65D84}">
  <ds:schemaRefs>
    <ds:schemaRef ds:uri="http://schemas.microsoft.com/office/2006/metadata/properties"/>
    <ds:schemaRef ds:uri="http://purl.org/dc/terms/"/>
    <ds:schemaRef ds:uri="502602ac-5521-4af3-b616-7d1992d9a407"/>
    <ds:schemaRef ds:uri="http://schemas.microsoft.com/office/2006/documentManagement/types"/>
    <ds:schemaRef ds:uri="http://schemas.microsoft.com/office/infopath/2007/PartnerControls"/>
    <ds:schemaRef ds:uri="http://purl.org/dc/elements/1.1/"/>
    <ds:schemaRef ds:uri="http://schemas.openxmlformats.org/package/2006/metadata/core-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Introduction</vt:lpstr>
      <vt:lpstr>Readiness Factors</vt:lpstr>
      <vt:lpstr>Data Collection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Kyle Muther</dc:creator>
  <cp:lastModifiedBy>Amy Rupert</cp:lastModifiedBy>
  <dcterms:created xsi:type="dcterms:W3CDTF">2017-01-13T18:16:43Z</dcterms:created>
  <dcterms:modified xsi:type="dcterms:W3CDTF">2017-09-15T19:03:16Z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0x0101005265F5AADE19A742A9289399E2CE49A1</vt:lpwstr>
  </property>
</Properties>
</file>