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hidePivotFieldList="1"/>
  <mc:AlternateContent xmlns:mc="http://schemas.openxmlformats.org/markup-compatibility/2006">
    <mc:Choice Requires="x15">
      <x15ac:absPath xmlns:x15ac="http://schemas.microsoft.com/office/spreadsheetml/2010/11/ac" url="/Users/mickyhingorani/Desktop/"/>
    </mc:Choice>
  </mc:AlternateContent>
  <xr:revisionPtr revIDLastSave="0" documentId="13_ncr:1_{999E6259-87E6-5442-9C8D-FD89E72B0ABD}" xr6:coauthVersionLast="45" xr6:coauthVersionMax="45" xr10:uidLastSave="{00000000-0000-0000-0000-000000000000}"/>
  <bookViews>
    <workbookView xWindow="0" yWindow="460" windowWidth="28800" windowHeight="17540" xr2:uid="{00000000-000D-0000-FFFF-FFFF00000000}"/>
  </bookViews>
  <sheets>
    <sheet name="Intro to Tracker" sheetId="1" r:id="rId1"/>
    <sheet name="Stats Table By Country" sheetId="2" r:id="rId2"/>
  </sheets>
  <definedNames>
    <definedName name="CK">#REF!</definedName>
  </definedNames>
  <calcPr calcId="191029" concurrentCalc="0"/>
</workbook>
</file>

<file path=xl/calcChain.xml><?xml version="1.0" encoding="utf-8"?>
<calcChain xmlns="http://schemas.openxmlformats.org/spreadsheetml/2006/main">
  <c r="B66" i="2" l="1"/>
  <c r="K83" i="2"/>
  <c r="K81" i="2"/>
  <c r="B37" i="2"/>
</calcChain>
</file>

<file path=xl/sharedStrings.xml><?xml version="1.0" encoding="utf-8"?>
<sst xmlns="http://schemas.openxmlformats.org/spreadsheetml/2006/main" count="821" uniqueCount="308">
  <si>
    <t xml:space="preserve">Global PrEP Enrollee Tracker </t>
  </si>
  <si>
    <t>PrEP Registration, Guidelines &amp; Estimates</t>
  </si>
  <si>
    <t>Country</t>
  </si>
  <si>
    <t xml:space="preserve">Total Actual # of Current PrEP Enrollees </t>
  </si>
  <si>
    <t>Ongoing Programmes</t>
  </si>
  <si>
    <t xml:space="preserve">Planned Programmes </t>
  </si>
  <si>
    <t>Target Populations</t>
  </si>
  <si>
    <t>Service Delivery Settings</t>
  </si>
  <si>
    <t>Funders</t>
  </si>
  <si>
    <t xml:space="preserve">Generic Registration </t>
  </si>
  <si>
    <t>Truvada Registration</t>
  </si>
  <si>
    <t>Is PrEP Indicated in Guidelines? (Y/N)</t>
  </si>
  <si>
    <t>PEPFAR Target in COP (Not Available for All Countries)</t>
  </si>
  <si>
    <t>Policy Framework</t>
  </si>
  <si>
    <t>Australia</t>
  </si>
  <si>
    <t>Not Available</t>
  </si>
  <si>
    <t xml:space="preserve">• MSM
• Men
• Transgender Women
• Transgender Men
• Serodiscordant Couples
• N-PEP Users
• High Risk Individuals
• Women
</t>
  </si>
  <si>
    <t xml:space="preserve">• Private Sector
• Public Sector
• Pharmacies
• Hospitals
• Testing Centers
• Primary/General Health Clinics
• NGOs
</t>
  </si>
  <si>
    <t xml:space="preserve">•  Queensland Health
• HIV Foundation Queensland
• Kirby Institute
• Queensland AIDS Council
• University of Queensland
• Victorian Department of Health
• Victorian Government
• Alfred Health
• Victorian AIDS Council
• NSW Government
</t>
  </si>
  <si>
    <t>No</t>
  </si>
  <si>
    <t>Approved</t>
  </si>
  <si>
    <t>Yes</t>
  </si>
  <si>
    <t>Bahamas</t>
  </si>
  <si>
    <t>N/A</t>
  </si>
  <si>
    <t>Barbados</t>
  </si>
  <si>
    <t>Belgium</t>
  </si>
  <si>
    <t>• 1
National Level_x000D_</t>
  </si>
  <si>
    <t>• MSM_x000D_</t>
  </si>
  <si>
    <t xml:space="preserve">• Public Sector
• Testing Centers
• Primary/General Health Clinics
</t>
  </si>
  <si>
    <t>Benin</t>
  </si>
  <si>
    <t xml:space="preserve">• 1 Demonstration Project
(Completed, Still Providing PrEP)
</t>
  </si>
  <si>
    <t>• FSW_x000D_</t>
  </si>
  <si>
    <t>• Primary/General Health Clinics_x000D_</t>
  </si>
  <si>
    <t>• The Bill &amp; Melinda Gates Foundation_x000D_</t>
  </si>
  <si>
    <t>Botswana</t>
  </si>
  <si>
    <t>• 1
Implementation Project_x000D_</t>
  </si>
  <si>
    <t>•  PEPFAR_x000D_</t>
  </si>
  <si>
    <t>Planned</t>
  </si>
  <si>
    <t>Brazil</t>
  </si>
  <si>
    <t xml:space="preserve">• 1 Demonstration Project
• 1 Implementation Project
</t>
  </si>
  <si>
    <t xml:space="preserve">• MSM
• MSW
• AGYW
• CSW
• FSW
• Adolescent Men
• Transgender Women
• Transgender Men
• Serodiscordant Couples
</t>
  </si>
  <si>
    <t xml:space="preserve">• Public Sector
• Hospitals
• Testing Centers
• Primary/General Health Clinics
• NGOs
</t>
  </si>
  <si>
    <t xml:space="preserve">•  UNITAID
• Oswaldo Cruz Foundation Foundation
• Brazilian Ministry of Health
</t>
  </si>
  <si>
    <t>1,000-1,500</t>
  </si>
  <si>
    <t>Burkina Faso</t>
  </si>
  <si>
    <t>• 1
Demonstration Project</t>
  </si>
  <si>
    <t xml:space="preserve">• MSM
• MSW
</t>
  </si>
  <si>
    <t xml:space="preserve">• Public Sector
• NGOs
</t>
  </si>
  <si>
    <t xml:space="preserve">•  ANRS
• Expertise France
</t>
  </si>
  <si>
    <t>Canada</t>
  </si>
  <si>
    <t>• 1 National Level</t>
  </si>
  <si>
    <t>Not Available_x000D_</t>
  </si>
  <si>
    <t xml:space="preserve">• MSM
• Transgender Women
</t>
  </si>
  <si>
    <t xml:space="preserve">• Public Sector
• Hospitals
</t>
  </si>
  <si>
    <t>China</t>
  </si>
  <si>
    <t>Submitted/Awaiting Approval</t>
  </si>
  <si>
    <t xml:space="preserve">•  ANRS
•  PEPFAR
• Expertise France
</t>
  </si>
  <si>
    <t>Croatia National HIV Strategy 2017-2021</t>
  </si>
  <si>
    <t>Czech Republic National HIV Strategy 2018-2022</t>
  </si>
  <si>
    <t>England</t>
  </si>
  <si>
    <t xml:space="preserve">• MSM
• Transgender Women
• High Risk Individuals
</t>
  </si>
  <si>
    <t>• MRC
• Public Health England</t>
  </si>
  <si>
    <t>TBD</t>
  </si>
  <si>
    <t>Eritrea</t>
  </si>
  <si>
    <t>Eswatini</t>
  </si>
  <si>
    <t xml:space="preserve">• 2 Implementation Projects
• 3 Demonstration Projects
</t>
  </si>
  <si>
    <t xml:space="preserve">• MSM
• MSW
• AGYW
• FSW
• Adolescent Men
• Men
• Transgender Women
• Transgender Men
• Serodiscordant Couples
• High Risk Individuals
• Women
</t>
  </si>
  <si>
    <t>•  USAID
• The Bill &amp; Melinda Gates Foundation
•  PEPFAR
• Nike Foundation
• Heidelberg Institute of Public Health
• Mylan</t>
  </si>
  <si>
    <t>Ethiopia</t>
  </si>
  <si>
    <t>France</t>
  </si>
  <si>
    <t xml:space="preserve">• 1 Implementation Project
• 1 National Level
</t>
  </si>
  <si>
    <t>ANSM Pre-exposure Prophylaxis Guidelines (2017)</t>
  </si>
  <si>
    <r>
      <t>Georgia</t>
    </r>
    <r>
      <rPr>
        <b/>
        <vertAlign val="superscript"/>
        <sz val="13"/>
        <color theme="1"/>
        <rFont val="Calibri"/>
        <family val="2"/>
        <scheme val="minor"/>
      </rPr>
      <t>Ψ</t>
    </r>
  </si>
  <si>
    <t>• 1
Demonstration Project_x000D_</t>
  </si>
  <si>
    <t>• The Global Fund_x000D_</t>
  </si>
  <si>
    <t>Germany</t>
  </si>
  <si>
    <t>• 1 Implementation Project</t>
  </si>
  <si>
    <t>Integrated Strategy for HIV,
Hepatitis B and C and Other Sexually Transmitted Infections</t>
  </si>
  <si>
    <t>Haiti</t>
  </si>
  <si>
    <t>India</t>
  </si>
  <si>
    <t xml:space="preserve">• 1 Demonstration Project
</t>
  </si>
  <si>
    <t xml:space="preserve">• The Bill &amp; Melinda Gates Foundation
</t>
  </si>
  <si>
    <r>
      <t>Israel</t>
    </r>
    <r>
      <rPr>
        <b/>
        <vertAlign val="superscript"/>
        <sz val="13"/>
        <color theme="1"/>
        <rFont val="Calibri"/>
        <family val="2"/>
        <scheme val="minor"/>
      </rPr>
      <t>Ψ</t>
    </r>
  </si>
  <si>
    <t>Japan</t>
  </si>
  <si>
    <t xml:space="preserve">• MSM
• Men
</t>
  </si>
  <si>
    <t>Kenya</t>
  </si>
  <si>
    <t xml:space="preserve">• 1 Clinical Trial
• 1 Demonstration Project
</t>
  </si>
  <si>
    <t xml:space="preserve">• MSM
• MSW
• AGYW
• FSW
• Adolescent Men
• Men
• Serodiscordant Couples
• High Risk Individuals
• Women
• Injecting Drug Users
</t>
  </si>
  <si>
    <t xml:space="preserve">• Private Sector
• Public Sector
• Hospitals
• Testing Centers
• Primary/General Health Clinics
• Research Clinics
• Family Planning Clinics
• NGOs
• Mobile Clinics
</t>
  </si>
  <si>
    <t xml:space="preserve">•  NIAID
•  NIMH
•  NICHD
•  USAID
• The Bill &amp; Melinda Gates Foundation
•  PEPFAR
•  NIH
• MAC AIDS Fund
• Kenya Ministry of Health
• MTN
• IPM
• Nike Foundation
</t>
  </si>
  <si>
    <t>Laos</t>
  </si>
  <si>
    <t xml:space="preserve">• 1 Implementation Project
</t>
  </si>
  <si>
    <t>Lesotho</t>
  </si>
  <si>
    <t>• 2
Implementation Projects_x000D_</t>
  </si>
  <si>
    <t>• AGYW_x000D_</t>
  </si>
  <si>
    <t xml:space="preserve">• The Bill &amp; Melinda Gates Foundation
•  PEPFAR
• Nike Foundation
</t>
  </si>
  <si>
    <t>National Guidelines on the Use of Antiretroviral Therapy For HIV Prevention and Treatment (2016)</t>
  </si>
  <si>
    <t>Malawi</t>
  </si>
  <si>
    <t xml:space="preserve">• MSM
• AGYW
• FSW
• Pregnant Women
</t>
  </si>
  <si>
    <t>• Research Clinics_x000D_</t>
  </si>
  <si>
    <t>Malaysia</t>
  </si>
  <si>
    <t xml:space="preserve">• Private Sector
• Public Sector
• Hospitals
• Family Planning Clinics
• NGOs
</t>
  </si>
  <si>
    <t>Mali</t>
  </si>
  <si>
    <t>•  UNITAID_x000D__x000D_</t>
  </si>
  <si>
    <t>Planned/In Progress</t>
  </si>
  <si>
    <t>Morocco</t>
  </si>
  <si>
    <t xml:space="preserve">• MSM
• FSW
</t>
  </si>
  <si>
    <t>• NGOs_x000D_</t>
  </si>
  <si>
    <t xml:space="preserve">• The Global Fund
•  UNAIDS
• ALCS
• Moroccan Ministry of Health
</t>
  </si>
  <si>
    <t>Mozambique</t>
  </si>
  <si>
    <t xml:space="preserve">• MSM
• FSW
• Women
</t>
  </si>
  <si>
    <t>• Private Sector_x000D_</t>
  </si>
  <si>
    <t xml:space="preserve">• The Bill &amp; Melinda Gates Foundation
•  PEPFAR
</t>
  </si>
  <si>
    <t>Pending</t>
  </si>
  <si>
    <t>Namibia</t>
  </si>
  <si>
    <t xml:space="preserve">• 1 Demonstration Project
• 2 Implementation Projects
</t>
  </si>
  <si>
    <t xml:space="preserve">• AGYW
• Pregnant Women
</t>
  </si>
  <si>
    <t>National Guidelines For Antiretroviral Therapy (2016)</t>
  </si>
  <si>
    <t>Netherlands</t>
  </si>
  <si>
    <t>HIV Pre-exposure Prophylaxis (PrEP) Guideline for the Netherlands (2017)</t>
  </si>
  <si>
    <t>New Zealand</t>
  </si>
  <si>
    <t xml:space="preserve">• 1 Demonstration Project
• 1 National Level
</t>
  </si>
  <si>
    <t xml:space="preserve">• Public Sector
• Pharmacies
• Hospitals
• Primary/General Health Clinics
</t>
  </si>
  <si>
    <t>• Auckland District Health Board_x000D_</t>
  </si>
  <si>
    <t>Nigeria</t>
  </si>
  <si>
    <t xml:space="preserve">• Men
• Serodiscordant Couples
• Women
</t>
  </si>
  <si>
    <t xml:space="preserve">• Private Sector
• Public Sector
• Hospitals
</t>
  </si>
  <si>
    <t xml:space="preserve">Pre-Exposure Prophylaxis (PrEP) - Opportunities for successful implementation in Norway </t>
  </si>
  <si>
    <t>Philippines</t>
  </si>
  <si>
    <t xml:space="preserve">Poland </t>
  </si>
  <si>
    <t>Portugal</t>
  </si>
  <si>
    <t>Scottish Medicines Consortium Truvada Assessment (2017)</t>
  </si>
  <si>
    <t>Senegal</t>
  </si>
  <si>
    <r>
      <t>Slovenia</t>
    </r>
    <r>
      <rPr>
        <b/>
        <vertAlign val="superscript"/>
        <sz val="13"/>
        <color theme="1"/>
        <rFont val="Calibri"/>
        <family val="2"/>
        <scheme val="minor"/>
      </rPr>
      <t xml:space="preserve">ρ </t>
    </r>
  </si>
  <si>
    <t xml:space="preserve">• MSM
• Transgender Women
• Serodiscordant Couples
• Pregnant Women
</t>
  </si>
  <si>
    <t>South Africa</t>
  </si>
  <si>
    <t xml:space="preserve">• MSM
• AGYW
• CSW
• FSW
• Adolescent Men
• Men
• Transgender Women
• Women
• Pregnant Women
</t>
  </si>
  <si>
    <t xml:space="preserve">• Private Sector
• Public Sector
• Testing Centers
• Primary/General Health Clinics
• Research Clinics
• Family Planning Clinics
• NGOs
</t>
  </si>
  <si>
    <t>South Korea</t>
  </si>
  <si>
    <t>Spain</t>
  </si>
  <si>
    <t xml:space="preserve">• Hospitals
• NGOs
</t>
  </si>
  <si>
    <t>Pre-exposure prophylaxis to reduce the risk of infection with HIV</t>
  </si>
  <si>
    <r>
      <t>Switzerland</t>
    </r>
    <r>
      <rPr>
        <b/>
        <vertAlign val="superscript"/>
        <sz val="13"/>
        <color theme="1"/>
        <rFont val="Calibri"/>
        <family val="2"/>
        <scheme val="minor"/>
      </rPr>
      <t xml:space="preserve">ρ </t>
    </r>
  </si>
  <si>
    <t>Recommendations of the Swiss Federal Commission for Sexual Health (FCSH) on pre-exposure prophylaxis (PrEP) for HIV prevention (2016)</t>
  </si>
  <si>
    <t>Tanzania</t>
  </si>
  <si>
    <t>Thailand</t>
  </si>
  <si>
    <t>Thailand National Guidelines on HIV/AIDS Treatment and Prevention 2017</t>
  </si>
  <si>
    <t>Togo</t>
  </si>
  <si>
    <t>Uganda</t>
  </si>
  <si>
    <t xml:space="preserve">• AGYW
• Men
• Serodiscordant Couples
• High Risk Individuals
• Women
• Pregnant Women
</t>
  </si>
  <si>
    <t xml:space="preserve">• Private Sector
• Public Sector
• Testing Centers
• Research Clinics
</t>
  </si>
  <si>
    <r>
      <t>Ukraine</t>
    </r>
    <r>
      <rPr>
        <b/>
        <vertAlign val="superscript"/>
        <sz val="13"/>
        <color theme="1"/>
        <rFont val="Calibri"/>
        <family val="2"/>
        <scheme val="minor"/>
      </rPr>
      <t>Ψ</t>
    </r>
  </si>
  <si>
    <t>International experts review of the draft unified clinical protocol for primary, secondary, and tertiary medical care for HIV Infection in adults and adolescents for Ukraine (2017)</t>
  </si>
  <si>
    <t>USA</t>
  </si>
  <si>
    <t xml:space="preserve">• MSM
• FSW
• Men
• Transgender Women
• Transgender Men
• High Risk Individuals
• Women
• Injecting Drug Users
</t>
  </si>
  <si>
    <t xml:space="preserve">• Private Sector
• Public Sector
• Primary/General Health Clinics
• Family Planning Clinics
• Home
</t>
  </si>
  <si>
    <t>Vietnam</t>
  </si>
  <si>
    <t>Wales</t>
  </si>
  <si>
    <t>• 1
National Level</t>
  </si>
  <si>
    <t>100-300</t>
  </si>
  <si>
    <t>Zambia</t>
  </si>
  <si>
    <t>• 2
Implementation Projects</t>
  </si>
  <si>
    <t>Zimbabwe</t>
  </si>
  <si>
    <t xml:space="preserve">• Public Sector
• Research Clinics
</t>
  </si>
  <si>
    <t>Global Total</t>
  </si>
  <si>
    <t>KEY</t>
  </si>
  <si>
    <t>ρ  -  European countries for which we don't have complete data</t>
  </si>
  <si>
    <t>Ψ - Countries which likely have current PrEP enrollees, but for which we do not have data for any ongoing projects</t>
  </si>
  <si>
    <t>NOTES</t>
  </si>
  <si>
    <t>**Missing target data from studies</t>
  </si>
  <si>
    <t>**Missing significant data from Europe</t>
  </si>
  <si>
    <t>**Some studies in the "Ongoing" category have target numbers that have not yet been reached, but will be reached over the duration of the project</t>
  </si>
  <si>
    <t>**Number of PrEP enrollees in Haiti's PEPFAR program is a possible data error</t>
  </si>
  <si>
    <t>Cote d'Ivoire</t>
  </si>
  <si>
    <t>Democratic Republic of the Congo</t>
  </si>
  <si>
    <t>Dominican Republic</t>
  </si>
  <si>
    <t>Greece</t>
  </si>
  <si>
    <t>Mexico</t>
  </si>
  <si>
    <t>Peru</t>
  </si>
  <si>
    <t>Scotland</t>
  </si>
  <si>
    <t>Taiwan</t>
  </si>
  <si>
    <t>0</t>
  </si>
  <si>
    <t>Rwanda</t>
  </si>
  <si>
    <t>0-100</t>
  </si>
  <si>
    <t>4,700-5,200</t>
  </si>
  <si>
    <t>50-150</t>
  </si>
  <si>
    <t>600-800</t>
  </si>
  <si>
    <t>400-600</t>
  </si>
  <si>
    <t xml:space="preserve">• ANRS
• Expertise France
</t>
  </si>
  <si>
    <t xml:space="preserve">• 2 Demonstration Projects
• 1 Implementation Project
</t>
  </si>
  <si>
    <t xml:space="preserve">•  PEPFAR
</t>
  </si>
  <si>
    <t>• MSM</t>
  </si>
  <si>
    <t xml:space="preserve">• 1 National Level
</t>
  </si>
  <si>
    <t xml:space="preserve">• Private Sector
• Public Sector
• Hospitals
• Testing Centers
• Primary/General Health Clinics
• Family Planning Clinics
• NGOs
</t>
  </si>
  <si>
    <t>• AGYW
• Adolescent men</t>
  </si>
  <si>
    <t>•  PEPFAR
• The Bill &amp; Melinda Gates Foundation
• Children’s Investment Fund Foundation</t>
  </si>
  <si>
    <t>• MSM
• Men
• Women</t>
  </si>
  <si>
    <t>•  ANRS
• Inserm</t>
  </si>
  <si>
    <t xml:space="preserve">• MSM
• High risk individuals
</t>
  </si>
  <si>
    <t xml:space="preserve">• The Bill &amp; Melinda Gates Foundation
• PEPFAR
</t>
  </si>
  <si>
    <t xml:space="preserve">•  NIMH
•  NIH
•  UNITAID
•  Peru Ministry of Health
</t>
  </si>
  <si>
    <t>•  amfAR</t>
  </si>
  <si>
    <t>• PEPFAR</t>
  </si>
  <si>
    <t>•  NIAID
•  NIMH
•  NICHD
•  USAID
• The Bill &amp; Melinda Gates Foundation
•  PEPFAR
•  NIH
•  UNITAID
• DAIDS
• IMPAACT Network
• MSF
• MTN
• IPM
• Nike Foundation</t>
  </si>
  <si>
    <t>• Public Health System of Spain</t>
  </si>
  <si>
    <t>• The Bill &amp; Melinda Gates Foundation
•  PEPFAR
• Nike Foundation</t>
  </si>
  <si>
    <t>• MSM
• AGYW
• FSW
• MSW
• Adolescent Men
• Men
• Transgender Women
• Transgender Men
• Serodiscordant Couples
• Women
• Injecting Drug Users</t>
  </si>
  <si>
    <t xml:space="preserve">• Private Sector
• Public Sector
• Testing Centers
• NGOs
</t>
  </si>
  <si>
    <t xml:space="preserve">•  NIAID
•  USAID
•  PEPFAR
•  UNITAID
• Thai Red Cross AIDS Research Centre
• Princess Soamsawali Fund for HIV Prevention
• FHI 360
• Research Institute for Health Sciences
</t>
  </si>
  <si>
    <t xml:space="preserve">• NIMH
• NICHHD
• NIAID
• The Bill &amp; Melinda Gates Foundation
• PEPFAR
• NIH
• IMPAACT Network
• Uganda Ministry of Health
• Nike Foundation
• MTN
• IPM
</t>
  </si>
  <si>
    <t xml:space="preserve">•  California HIV/AIDS Research Program
• CDC Foundation
• Public Health Foundation Enterprises, Inc.
</t>
  </si>
  <si>
    <t xml:space="preserve">• MSM
• MSW
• AGYW
• FSW
• Transgender Women
• Transgender Men
• Serodiscordant Couples
• Women
• Pregnant Women
• Adolescent men
• Men
• High risk individuals
</t>
  </si>
  <si>
    <t xml:space="preserve">•  NIAID
•  NIMH
•  NICHHD
•  USAID
• The Bill &amp; Melinda Gates Foundation
•  PEPFAR
•  NIH
• DAIDS
• DFID
• UNFPA
• IMPAACT Network
• MTN
• IPM
• Nike Foundation
</t>
  </si>
  <si>
    <t>Nepal</t>
  </si>
  <si>
    <t>Ministry of Health and Wellness (MHW), Barbados</t>
  </si>
  <si>
    <t>HIV plan 2014-2019 Belgium 
The PrEP User Guide (2017)</t>
  </si>
  <si>
    <t>National Sexual Health Strategy 2015-2020
Practical Guidance for Healthcare Workers
in Ireland on HIV Pre Exposure Prophylaxis
(PrEP)</t>
  </si>
  <si>
    <t>Recomendaciones sobre Profilaxis Pre-Exposición en adultos para la Prevención de la Infección por VIH en España
Documento de consenso de GESIDA sobre control y monitorización de la infección por el VIH (2018)</t>
  </si>
  <si>
    <t>HIV Care and Treatment Guidelines 2017</t>
  </si>
  <si>
    <t>Note on PreP</t>
  </si>
  <si>
    <t>• FSW
• MSW
• MSM
• Transgender women
•  Women
• Men
• Serodiscordant couples
• All high-risk persons according to the national guidelines</t>
  </si>
  <si>
    <t>Cameroon</t>
  </si>
  <si>
    <t>• IMPAACT Network
• NIH
•  PEPFAR</t>
  </si>
  <si>
    <t>18,000-19,000</t>
  </si>
  <si>
    <t>11,000-12,000</t>
  </si>
  <si>
    <t>1,500-2,500</t>
  </si>
  <si>
    <t>Guidelines for Pre-Exposure Prophylaxis (PrEP) of HIV 
Infection in Barbados (2018)</t>
  </si>
  <si>
    <t xml:space="preserve">• 1National Level
</t>
  </si>
  <si>
    <t>• AGYW
• FSW</t>
  </si>
  <si>
    <t>**PEPFAR "Actual" numbers reflect 2019 data only.</t>
  </si>
  <si>
    <t xml:space="preserve">**South Africa PrEP volumes/outcomes reported through monthly cohorts. </t>
  </si>
  <si>
    <t xml:space="preserve">**Accuracy of "Actual" numbers is subject to date of data submission, as well as the time frame of data collection. Numbers change on a daily basis. </t>
  </si>
  <si>
    <t>**Multiple studies being conducted in more than one country, which do not specify how many individuals are enrolled in each country. For these studies, the total number was divided equally among countries.</t>
  </si>
  <si>
    <t>**Studies in the "Ongoing" category that we do not have confirmed enrollment numbers for have been left blank.</t>
  </si>
  <si>
    <t>**Studies that have been completed but still offer PrEP to their participants are counted as "Ongoing."</t>
  </si>
  <si>
    <t>**Studies for which we have not confirmed an end date are assumed to still be providing PrEP.</t>
  </si>
  <si>
    <t>**In many cases we are tracking the number of people initiated on PrEP as opposed to the number of people currently on PrEP.</t>
  </si>
  <si>
    <t>**PEPFAR Targets are reflective of 2019 targets.</t>
  </si>
  <si>
    <r>
      <t>Sweden</t>
    </r>
    <r>
      <rPr>
        <b/>
        <vertAlign val="superscript"/>
        <sz val="13"/>
        <color theme="1"/>
        <rFont val="Calibri"/>
        <family val="2"/>
        <scheme val="minor"/>
      </rPr>
      <t xml:space="preserve">ρ </t>
    </r>
  </si>
  <si>
    <r>
      <t>Norway</t>
    </r>
    <r>
      <rPr>
        <b/>
        <vertAlign val="superscript"/>
        <sz val="13"/>
        <color rgb="FF000000"/>
        <rFont val="Calibri"/>
        <family val="2"/>
        <scheme val="minor"/>
      </rPr>
      <t xml:space="preserve">ρ </t>
    </r>
  </si>
  <si>
    <r>
      <t>Italy</t>
    </r>
    <r>
      <rPr>
        <b/>
        <vertAlign val="superscript"/>
        <sz val="13"/>
        <color rgb="FF000000"/>
        <rFont val="Calibri"/>
        <family val="2"/>
        <scheme val="minor"/>
      </rPr>
      <t xml:space="preserve">ρ </t>
    </r>
  </si>
  <si>
    <r>
      <t>Ireland</t>
    </r>
    <r>
      <rPr>
        <b/>
        <vertAlign val="superscript"/>
        <sz val="13"/>
        <color rgb="FF000000"/>
        <rFont val="Calibri"/>
        <family val="2"/>
        <scheme val="minor"/>
      </rPr>
      <t xml:space="preserve">ρ </t>
    </r>
  </si>
  <si>
    <r>
      <t>Finland</t>
    </r>
    <r>
      <rPr>
        <b/>
        <vertAlign val="superscript"/>
        <sz val="13"/>
        <color rgb="FF000000"/>
        <rFont val="Calibri"/>
        <family val="2"/>
        <scheme val="minor"/>
      </rPr>
      <t xml:space="preserve">ρ </t>
    </r>
  </si>
  <si>
    <r>
      <t>Denmark</t>
    </r>
    <r>
      <rPr>
        <b/>
        <vertAlign val="superscript"/>
        <sz val="13"/>
        <color rgb="FF000000"/>
        <rFont val="Calibri"/>
        <family val="2"/>
        <scheme val="minor"/>
      </rPr>
      <t xml:space="preserve">ρ </t>
    </r>
  </si>
  <si>
    <r>
      <t>Czech Republic</t>
    </r>
    <r>
      <rPr>
        <b/>
        <vertAlign val="superscript"/>
        <sz val="13"/>
        <color rgb="FF000000"/>
        <rFont val="Calibri"/>
        <family val="2"/>
        <scheme val="minor"/>
      </rPr>
      <t xml:space="preserve">ρ </t>
    </r>
  </si>
  <si>
    <r>
      <t>Croatia</t>
    </r>
    <r>
      <rPr>
        <b/>
        <vertAlign val="superscript"/>
        <sz val="13"/>
        <color rgb="FF000000"/>
        <rFont val="Calibri"/>
        <family val="2"/>
        <scheme val="minor"/>
      </rPr>
      <t xml:space="preserve">ρ </t>
    </r>
  </si>
  <si>
    <t>• 1 Demonstration Project</t>
  </si>
  <si>
    <t>• MSM
• MSW
• FSW
• Transgender women</t>
  </si>
  <si>
    <t>• USAID</t>
  </si>
  <si>
    <t>300-500</t>
  </si>
  <si>
    <t>2,300-2,800</t>
  </si>
  <si>
    <t>13,000-14,000</t>
  </si>
  <si>
    <t>4,500-5,000</t>
  </si>
  <si>
    <t>23,000-24,000</t>
  </si>
  <si>
    <t>9,500-10,000</t>
  </si>
  <si>
    <t>Cuba</t>
  </si>
  <si>
    <t xml:space="preserve">• 7 Demonstration Projects
• 1 National Level
</t>
  </si>
  <si>
    <t>**The number of current PrEP users in the US includes the number of individuals who used PrEP at least once in 2018. The figure is an estimate based on data shared by Gilead Sciences, and was calculated using IQVIA pharmacy claim data to determine the number of unique starts per year. It includes 82 percent of all pharmacy claims for PrEP; the other 28 percent of claims are through closed systems (i.e. Kaiser Permanente) and not captured. It will be updated annually rather than quarterly.</t>
  </si>
  <si>
    <t xml:space="preserve">• 1 Clinical Trial
</t>
  </si>
  <si>
    <t>• 1 Implementation Project
• 1 Clinical Trial
• 1 Demonstration Project</t>
  </si>
  <si>
    <t>• 1 Demonstration Project
• 1 Clinical Trial</t>
  </si>
  <si>
    <t xml:space="preserve">Not Available
</t>
  </si>
  <si>
    <t xml:space="preserve">• 3 Implementation Projects
• 1 Behavioral and Social Science
• 1 Demonstration Project
</t>
  </si>
  <si>
    <t xml:space="preserve">• 1 National Level
• 3 Demonstration Projects
• 5 Implementation Projects
• 1 Open Label Extension
</t>
  </si>
  <si>
    <t xml:space="preserve">• 1 National Level
• 1 Demonstration Project
• 3 Implementation Projects
• 2 Clinical Trials
</t>
  </si>
  <si>
    <t xml:space="preserve">• 2 Clinical Trials
• 3 Demonstration Projects
• 1 Implementation Project
• 1 National Level
</t>
  </si>
  <si>
    <t>• 2 Implementation Projects</t>
  </si>
  <si>
    <t>Chile</t>
  </si>
  <si>
    <t>• Public Sector</t>
  </si>
  <si>
    <t>National Guidelines for PrEP (2019)</t>
  </si>
  <si>
    <t xml:space="preserve">• MSM
</t>
  </si>
  <si>
    <t>7,500-8,500</t>
  </si>
  <si>
    <t>The National Strategic Plan for Ending AIDS 2016-2030</t>
  </si>
  <si>
    <t>1,200-1,700</t>
  </si>
  <si>
    <t>Austria</t>
  </si>
  <si>
    <t>Iceland</t>
  </si>
  <si>
    <t>Luxembourg</t>
  </si>
  <si>
    <t>700-900</t>
  </si>
  <si>
    <t xml:space="preserve">• MSM
• Transgender Women
• Sex workers
• PWID
</t>
  </si>
  <si>
    <t>Ecuador</t>
  </si>
  <si>
    <t>• Key population-led clinics
• Private Sector
• Public Sector
• Primary/General Health Clinics</t>
  </si>
  <si>
    <t>• PEPFAR (USAID/CDC)
• Global Fund
• PATH</t>
  </si>
  <si>
    <t>• 2 Implementation Projects
• 1 Demonstration Project
• 1 Clinical Trial
• 1 National Level</t>
  </si>
  <si>
    <t xml:space="preserve">• 1 Implementation Project
• 1 Demonstration Project
• 1 National Level
</t>
  </si>
  <si>
    <r>
      <t xml:space="preserve">• 3 Implementation Projects
• 1 Open Label Extension
• 1 National Level
</t>
    </r>
    <r>
      <rPr>
        <b/>
        <sz val="13"/>
        <color theme="1"/>
        <rFont val="Calibri (Body)_x0000_"/>
      </rPr>
      <t>• 1 Behavioral and Social Science</t>
    </r>
    <r>
      <rPr>
        <b/>
        <sz val="13"/>
        <color rgb="FFFF0000"/>
        <rFont val="Calibri (Body)_x0000_"/>
      </rPr>
      <t xml:space="preserve">
</t>
    </r>
    <r>
      <rPr>
        <b/>
        <sz val="13"/>
        <rFont val="Calibri"/>
        <family val="2"/>
        <scheme val="minor"/>
      </rPr>
      <t>• 1 Clinical Trial</t>
    </r>
  </si>
  <si>
    <t>• 1 Demonstration Project
(Completed, Still Providing PrEP)
• 3 Demonstration Projects
• 7 Implementation Projects
• 3 Behavioral and Social Science
• 1 Clinical Trial</t>
  </si>
  <si>
    <t xml:space="preserve">• 1 Demonstration Project
(Completed, Still Providing PrEP)
• 2 Clinical Trials
• 3 Demonstration Projects
• 5 Implementation Projects
• 1 Open Label Extension
• 6 Behavioral and Social Science
</t>
  </si>
  <si>
    <r>
      <t xml:space="preserve">• 1 Clinical Trial
• 2 Demonstration Projects
</t>
    </r>
    <r>
      <rPr>
        <b/>
        <sz val="13"/>
        <color theme="1"/>
        <rFont val="Calibri (Body)_x0000_"/>
      </rPr>
      <t>• 2 Implementation Projects</t>
    </r>
  </si>
  <si>
    <t xml:space="preserve">AVAC has created this tracker in order to highlight the full scope of PrEP use across the globe. Through outreach, careful research and collaboration with our partners, we have generated a comprehensive database of all current, planned, and completed PrEP demonstration projects, clinical trials, implementation initiatives, and end user studies. This tracking document not only provides insights into the number of PrEP users worldwide, but data on user demographics, precise geographic data, funding levels and sources, service delivery settings, programme types, tools created, and resistance testing on seroconverters.
The tracker will be updated on a quarterly basis. For any updates or corrections to the information included please contact avac@avac.org. 
Note: As of July 2019, the Global PrEP Tracker adapted the number of PrEP users in the US to reflect IQVIA pharmacy claim data published by Gilead Sciences’ epidemiology team on the number of individuals who used PrEP at least once in 2018. The pharmacy claim data captures 85% of all pharmacy claims for PrEP. (The other 15% of claims are through closed systems and not captured, i.e. Kaiser Permanente. We have estimated this 15% based on available data.)
Prior to July 2019, the number of US initiations in the Global PrEP Tracker reflected quarterly sales data released by Gilead. The sales data yielded a higher figure than the cumulative number of actual PrEP users and the methodology has not been publicized. AVAC has transitioned to using the pharmacy claim data to depict the estimate of total PrEP initiations in the US. This reduced number is not a reflection of changes of PrEP use, but rather the availability of new data that measures PrEP initiations more accurately. </t>
  </si>
  <si>
    <t>Jamaica</t>
  </si>
  <si>
    <t>37,000-38,000</t>
  </si>
  <si>
    <t>200-400</t>
  </si>
  <si>
    <t>2,000-2,500</t>
  </si>
  <si>
    <t>28,000-29,000</t>
  </si>
  <si>
    <t>3,500-4,000</t>
  </si>
  <si>
    <t>800-1,000</t>
  </si>
  <si>
    <t>500-700</t>
  </si>
  <si>
    <t>72,000-73,000</t>
  </si>
  <si>
    <t>3,000-3,500</t>
  </si>
  <si>
    <t>88,000-89,000</t>
  </si>
  <si>
    <t>46,000-47,000</t>
  </si>
  <si>
    <t>1,500-2,000</t>
  </si>
  <si>
    <t>200,000-205,000</t>
  </si>
  <si>
    <t>10,000-11,000</t>
  </si>
  <si>
    <t>25,000-26,000</t>
  </si>
  <si>
    <t>Updated October 2020</t>
  </si>
  <si>
    <r>
      <t xml:space="preserve">Global PrEP Use Landscape as of October 2020 
</t>
    </r>
    <r>
      <rPr>
        <i/>
        <sz val="15"/>
        <color theme="1"/>
        <rFont val="Calibri (Body)_x0000_"/>
      </rPr>
      <t>For updates and additions please contact avac@avac.org</t>
    </r>
  </si>
  <si>
    <t>770,000-775,000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</si>
</sst>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font>
      <sz val="11"/>
      <color theme="1"/>
      <name val="Calibri"/>
      <scheme val="minor"/>
    </font>
    <font>
      <sz val="12"/>
      <color theme="1"/>
      <name val="Calibri"/>
      <family val="2"/>
      <scheme val="minor"/>
    </font>
    <font>
      <u/>
      <sz val="11"/>
      <color theme="10"/>
      <name val="Calibri"/>
      <family val="2"/>
      <scheme val="minor"/>
    </font>
    <font>
      <sz val="12"/>
      <color rgb="FF9C6500"/>
      <name val="Calibri"/>
      <family val="2"/>
      <scheme val="minor"/>
    </font>
    <font>
      <b/>
      <sz val="24"/>
      <color theme="1"/>
      <name val="Calibri"/>
      <family val="2"/>
      <scheme val="minor"/>
    </font>
    <font>
      <i/>
      <sz val="18"/>
      <color theme="1"/>
      <name val="Calibri"/>
      <family val="2"/>
      <scheme val="minor"/>
    </font>
    <font>
      <b/>
      <sz val="20"/>
      <color theme="1"/>
      <name val="Calibri"/>
      <family val="2"/>
      <scheme val="minor"/>
    </font>
    <font>
      <b/>
      <sz val="13"/>
      <color theme="0"/>
      <name val="Calibri"/>
      <family val="2"/>
      <scheme val="minor"/>
    </font>
    <font>
      <b/>
      <i/>
      <sz val="13"/>
      <color theme="0"/>
      <name val="Calibri"/>
      <family val="2"/>
      <scheme val="minor"/>
    </font>
    <font>
      <b/>
      <sz val="15"/>
      <color theme="0"/>
      <name val="Calibri"/>
      <family val="2"/>
      <scheme val="minor"/>
    </font>
    <font>
      <b/>
      <sz val="13"/>
      <color theme="1"/>
      <name val="Calibri"/>
      <family val="2"/>
      <scheme val="minor"/>
    </font>
    <font>
      <b/>
      <i/>
      <sz val="13"/>
      <color theme="1"/>
      <name val="Calibri"/>
      <family val="2"/>
      <scheme val="minor"/>
    </font>
    <font>
      <b/>
      <sz val="13"/>
      <name val="Calibri"/>
      <family val="2"/>
      <scheme val="minor"/>
    </font>
    <font>
      <b/>
      <sz val="13"/>
      <color indexed="64"/>
      <name val="Calibri"/>
      <family val="2"/>
      <scheme val="minor"/>
    </font>
    <font>
      <b/>
      <u/>
      <sz val="11"/>
      <color theme="1"/>
      <name val="Calibri"/>
      <family val="2"/>
      <scheme val="minor"/>
    </font>
    <font>
      <b/>
      <sz val="11"/>
      <color theme="1"/>
      <name val="Calibri"/>
      <family val="2"/>
      <scheme val="minor"/>
    </font>
    <font>
      <b/>
      <u/>
      <sz val="11"/>
      <name val="Calibri"/>
      <family val="2"/>
      <scheme val="minor"/>
    </font>
    <font>
      <b/>
      <sz val="13"/>
      <color rgb="FF9C6500"/>
      <name val="Calibri"/>
      <family val="2"/>
      <scheme val="minor"/>
    </font>
    <font>
      <b/>
      <u/>
      <sz val="11"/>
      <color indexed="64"/>
      <name val="Calibri"/>
      <family val="2"/>
      <scheme val="minor"/>
    </font>
    <font>
      <sz val="11"/>
      <color indexed="64"/>
      <name val="Calibri"/>
      <family val="2"/>
      <scheme val="minor"/>
    </font>
    <font>
      <sz val="11"/>
      <color theme="1"/>
      <name val="Calibri"/>
      <family val="2"/>
      <scheme val="minor"/>
    </font>
    <font>
      <i/>
      <sz val="15"/>
      <color theme="1"/>
      <name val="Calibri (Body)_x0000_"/>
    </font>
    <font>
      <b/>
      <vertAlign val="superscript"/>
      <sz val="13"/>
      <color theme="1"/>
      <name val="Calibri"/>
      <family val="2"/>
      <scheme val="minor"/>
    </font>
    <font>
      <b/>
      <sz val="13"/>
      <color rgb="FFFF0000"/>
      <name val="Calibri (Body)_x0000_"/>
    </font>
    <font>
      <b/>
      <sz val="13"/>
      <color theme="1"/>
      <name val="Calibri (Body)_x0000_"/>
    </font>
    <font>
      <b/>
      <u/>
      <sz val="13"/>
      <color theme="1"/>
      <name val="Calibri"/>
      <family val="2"/>
      <scheme val="minor"/>
    </font>
    <font>
      <b/>
      <sz val="13"/>
      <color rgb="FF000000"/>
      <name val="Calibri"/>
      <family val="2"/>
      <scheme val="minor"/>
    </font>
    <font>
      <b/>
      <vertAlign val="superscript"/>
      <sz val="13"/>
      <color rgb="FF000000"/>
      <name val="Calibri"/>
      <family val="2"/>
      <scheme val="minor"/>
    </font>
  </fonts>
  <fills count="17">
    <fill>
      <patternFill patternType="none"/>
    </fill>
    <fill>
      <patternFill patternType="gray125"/>
    </fill>
    <fill>
      <patternFill patternType="solid">
        <fgColor rgb="FFFFEB9C"/>
        <bgColor rgb="FFFFEB9C"/>
      </patternFill>
    </fill>
    <fill>
      <patternFill patternType="solid">
        <fgColor theme="0"/>
        <bgColor theme="0"/>
      </patternFill>
    </fill>
    <fill>
      <patternFill patternType="solid">
        <fgColor indexed="42"/>
        <bgColor indexed="42"/>
      </patternFill>
    </fill>
    <fill>
      <patternFill patternType="solid">
        <fgColor theme="4" tint="0.79998168889431442"/>
        <bgColor theme="4" tint="0.79998168889431442"/>
      </patternFill>
    </fill>
    <fill>
      <patternFill patternType="solid">
        <fgColor theme="0" tint="-4.9989318521683403E-2"/>
        <bgColor theme="0" tint="-4.9989318521683403E-2"/>
      </patternFill>
    </fill>
    <fill>
      <patternFill patternType="solid">
        <fgColor theme="0" tint="-0.34998626667073579"/>
        <bgColor theme="0" tint="-0.34998626667073579"/>
      </patternFill>
    </fill>
    <fill>
      <patternFill patternType="solid">
        <fgColor theme="2" tint="-0.249977111117893"/>
        <bgColor theme="2" tint="-0.249977111117893"/>
      </patternFill>
    </fill>
    <fill>
      <patternFill patternType="solid">
        <fgColor theme="1"/>
        <bgColor theme="1"/>
      </patternFill>
    </fill>
    <fill>
      <patternFill patternType="solid">
        <fgColor theme="0" tint="-0.499984740745262"/>
        <bgColor theme="0" tint="-0.499984740745262"/>
      </patternFill>
    </fill>
    <fill>
      <patternFill patternType="solid">
        <fgColor theme="5"/>
        <bgColor theme="5"/>
      </patternFill>
    </fill>
    <fill>
      <patternFill patternType="solid">
        <fgColor theme="8" tint="0.59999389629810485"/>
        <bgColor theme="8" tint="0.59999389629810485"/>
      </patternFill>
    </fill>
    <fill>
      <patternFill patternType="solid">
        <fgColor theme="5" tint="0.79998168889431442"/>
        <bgColor theme="5" tint="0.79998168889431442"/>
      </patternFill>
    </fill>
    <fill>
      <patternFill patternType="solid">
        <fgColor theme="9" tint="0.79998168889431442"/>
        <bgColor theme="9" tint="0.79998168889431442"/>
      </patternFill>
    </fill>
    <fill>
      <patternFill patternType="solid">
        <fgColor theme="9" tint="0.79998168889431442"/>
        <bgColor indexed="64"/>
      </patternFill>
    </fill>
    <fill>
      <patternFill patternType="solid">
        <fgColor rgb="FFB4C6E7"/>
        <bgColor rgb="FFB4C6E7"/>
      </patternFill>
    </fill>
  </fills>
  <borders count="34">
    <border>
      <left/>
      <right/>
      <top/>
      <bottom/>
      <diagonal/>
    </border>
    <border>
      <left/>
      <right/>
      <top style="thin">
        <color theme="1"/>
      </top>
      <bottom/>
      <diagonal/>
    </border>
    <border>
      <left/>
      <right/>
      <top/>
      <bottom style="thin">
        <color theme="1"/>
      </bottom>
      <diagonal/>
    </border>
    <border>
      <left style="thin">
        <color theme="1"/>
      </left>
      <right style="thin">
        <color theme="1"/>
      </right>
      <top/>
      <bottom/>
      <diagonal/>
    </border>
    <border>
      <left/>
      <right style="thin">
        <color theme="1"/>
      </right>
      <top/>
      <bottom/>
      <diagonal/>
    </border>
    <border>
      <left style="medium">
        <color theme="1"/>
      </left>
      <right/>
      <top style="medium">
        <color theme="1"/>
      </top>
      <bottom/>
      <diagonal/>
    </border>
    <border>
      <left/>
      <right/>
      <top style="medium">
        <color theme="1"/>
      </top>
      <bottom/>
      <diagonal/>
    </border>
    <border>
      <left/>
      <right/>
      <top/>
      <bottom style="thick">
        <color theme="1"/>
      </bottom>
      <diagonal/>
    </border>
    <border>
      <left style="thin">
        <color theme="1"/>
      </left>
      <right style="thin">
        <color theme="1"/>
      </right>
      <top style="thin">
        <color theme="1"/>
      </top>
      <bottom style="thin">
        <color theme="1"/>
      </bottom>
      <diagonal/>
    </border>
    <border>
      <left style="thick">
        <color theme="7"/>
      </left>
      <right style="thick">
        <color theme="7"/>
      </right>
      <top style="thin">
        <color theme="5"/>
      </top>
      <bottom style="thin">
        <color theme="5"/>
      </bottom>
      <diagonal/>
    </border>
    <border>
      <left/>
      <right style="thick">
        <color theme="1"/>
      </right>
      <top style="thick">
        <color theme="1"/>
      </top>
      <bottom style="thick">
        <color theme="1"/>
      </bottom>
      <diagonal/>
    </border>
    <border>
      <left style="thick">
        <color theme="1"/>
      </left>
      <right style="thick">
        <color theme="1"/>
      </right>
      <top style="thick">
        <color theme="1"/>
      </top>
      <bottom style="thick">
        <color theme="1"/>
      </bottom>
      <diagonal/>
    </border>
    <border>
      <left style="thick">
        <color theme="1"/>
      </left>
      <right/>
      <top style="thick">
        <color theme="1"/>
      </top>
      <bottom style="thick">
        <color theme="1"/>
      </bottom>
      <diagonal/>
    </border>
    <border>
      <left style="medium">
        <color theme="9"/>
      </left>
      <right style="thick">
        <color theme="1"/>
      </right>
      <top style="thick">
        <color theme="1"/>
      </top>
      <bottom style="thin">
        <color theme="1"/>
      </bottom>
      <diagonal/>
    </border>
    <border>
      <left style="thick">
        <color theme="1"/>
      </left>
      <right style="thick">
        <color theme="1"/>
      </right>
      <top style="thick">
        <color theme="1"/>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thick">
        <color theme="7"/>
      </left>
      <right style="thick">
        <color theme="7"/>
      </right>
      <top/>
      <bottom style="thin">
        <color theme="1"/>
      </bottom>
      <diagonal/>
    </border>
    <border>
      <left/>
      <right style="thick">
        <color theme="7"/>
      </right>
      <top/>
      <bottom style="thin">
        <color theme="1"/>
      </bottom>
      <diagonal/>
    </border>
    <border>
      <left/>
      <right style="thin">
        <color theme="1"/>
      </right>
      <top/>
      <bottom style="thin">
        <color theme="1"/>
      </bottom>
      <diagonal/>
    </border>
    <border>
      <left style="medium">
        <color theme="9"/>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top style="thin">
        <color theme="1"/>
      </top>
      <bottom/>
      <diagonal/>
    </border>
    <border>
      <left style="medium">
        <color theme="1"/>
      </left>
      <right style="thin">
        <color theme="1"/>
      </right>
      <top style="thin">
        <color theme="1"/>
      </top>
      <bottom/>
      <diagonal/>
    </border>
    <border>
      <left/>
      <right style="thick">
        <color theme="7"/>
      </right>
      <top style="thin">
        <color theme="1"/>
      </top>
      <bottom/>
      <diagonal/>
    </border>
    <border>
      <left style="thick">
        <color theme="7"/>
      </left>
      <right style="thick">
        <color theme="7"/>
      </right>
      <top style="thick">
        <color theme="7"/>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medium">
        <color theme="9"/>
      </right>
      <top style="thin">
        <color theme="1"/>
      </top>
      <bottom style="thin">
        <color theme="1"/>
      </bottom>
      <diagonal/>
    </border>
    <border>
      <left style="thin">
        <color indexed="64"/>
      </left>
      <right style="thin">
        <color theme="1"/>
      </right>
      <top style="thin">
        <color theme="1"/>
      </top>
      <bottom style="thin">
        <color theme="1"/>
      </bottom>
      <diagonal/>
    </border>
  </borders>
  <cellStyleXfs count="5">
    <xf numFmtId="0" fontId="0" fillId="0" borderId="0"/>
    <xf numFmtId="43" fontId="20" fillId="0" borderId="0"/>
    <xf numFmtId="43" fontId="1" fillId="0" borderId="0"/>
    <xf numFmtId="0" fontId="2" fillId="0" borderId="0"/>
    <xf numFmtId="0" fontId="3" fillId="2" borderId="0"/>
  </cellStyleXfs>
  <cellXfs count="126">
    <xf numFmtId="0" fontId="0" fillId="0" borderId="0" xfId="0"/>
    <xf numFmtId="0" fontId="0" fillId="3" borderId="0" xfId="0" applyFill="1"/>
    <xf numFmtId="0" fontId="4" fillId="3" borderId="0" xfId="0" applyFont="1" applyFill="1"/>
    <xf numFmtId="0" fontId="5" fillId="3" borderId="0" xfId="0" applyFont="1" applyFill="1"/>
    <xf numFmtId="0" fontId="0" fillId="3" borderId="1" xfId="0" applyFill="1" applyBorder="1"/>
    <xf numFmtId="0" fontId="0" fillId="3" borderId="0" xfId="0" applyFill="1" applyAlignment="1">
      <alignment wrapText="1"/>
    </xf>
    <xf numFmtId="0" fontId="0" fillId="0" borderId="0" xfId="0" applyAlignment="1">
      <alignment horizontal="left" vertical="top"/>
    </xf>
    <xf numFmtId="0" fontId="0" fillId="0" borderId="3" xfId="0" applyBorder="1" applyAlignment="1">
      <alignment horizontal="left" vertical="top"/>
    </xf>
    <xf numFmtId="0" fontId="3" fillId="2" borderId="4" xfId="4" applyFont="1" applyFill="1" applyBorder="1" applyAlignment="1">
      <alignment horizontal="left" vertical="top"/>
    </xf>
    <xf numFmtId="0" fontId="3" fillId="2" borderId="0" xfId="4" applyFont="1" applyFill="1" applyAlignment="1">
      <alignment horizontal="lef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6" fillId="6" borderId="0" xfId="0" applyFont="1" applyFill="1" applyAlignment="1">
      <alignment horizontal="center" vertical="center"/>
    </xf>
    <xf numFmtId="0" fontId="6" fillId="8" borderId="7" xfId="0" applyFont="1" applyFill="1" applyBorder="1" applyAlignment="1">
      <alignment horizontal="center" vertical="center"/>
    </xf>
    <xf numFmtId="0" fontId="0" fillId="0" borderId="0" xfId="0" applyAlignment="1">
      <alignment horizontal="left" vertical="top" wrapText="1"/>
    </xf>
    <xf numFmtId="0" fontId="7" fillId="9" borderId="8" xfId="0" applyFont="1" applyFill="1" applyBorder="1" applyAlignment="1">
      <alignment horizontal="left" vertical="top" wrapText="1"/>
    </xf>
    <xf numFmtId="164" fontId="8" fillId="11" borderId="9" xfId="1" applyNumberFormat="1" applyFont="1" applyFill="1" applyBorder="1" applyAlignment="1">
      <alignment horizontal="left" vertical="top" wrapText="1"/>
    </xf>
    <xf numFmtId="0" fontId="9" fillId="9" borderId="10" xfId="4" applyFont="1" applyFill="1" applyBorder="1" applyAlignment="1">
      <alignment horizontal="left" vertical="top" wrapText="1"/>
    </xf>
    <xf numFmtId="0" fontId="9" fillId="9" borderId="11" xfId="4" applyFont="1" applyFill="1" applyBorder="1" applyAlignment="1">
      <alignment horizontal="left" vertical="top" wrapText="1"/>
    </xf>
    <xf numFmtId="0" fontId="9"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7" fillId="9" borderId="13" xfId="0" applyFont="1" applyFill="1" applyBorder="1" applyAlignment="1">
      <alignment horizontal="left" vertical="top" wrapText="1"/>
    </xf>
    <xf numFmtId="0" fontId="7" fillId="9" borderId="14" xfId="0" applyFont="1" applyFill="1" applyBorder="1" applyAlignment="1">
      <alignment horizontal="left" vertical="top" wrapText="1"/>
    </xf>
    <xf numFmtId="0" fontId="7" fillId="9" borderId="8" xfId="0" applyFont="1" applyFill="1" applyBorder="1" applyAlignment="1">
      <alignment vertical="top" wrapText="1"/>
    </xf>
    <xf numFmtId="0" fontId="10" fillId="12" borderId="15" xfId="0" applyFont="1" applyFill="1" applyBorder="1" applyAlignment="1">
      <alignment horizontal="left" vertical="top"/>
    </xf>
    <xf numFmtId="0" fontId="12" fillId="0" borderId="20" xfId="4" applyFont="1" applyFill="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14" borderId="21" xfId="0" applyFont="1" applyFill="1" applyBorder="1" applyAlignment="1">
      <alignment horizontal="left" vertical="top" wrapText="1"/>
    </xf>
    <xf numFmtId="0" fontId="13" fillId="14" borderId="8" xfId="0" applyFont="1" applyFill="1" applyBorder="1" applyAlignment="1">
      <alignment horizontal="left" vertical="top"/>
    </xf>
    <xf numFmtId="0" fontId="10" fillId="14" borderId="22" xfId="0" applyFont="1" applyFill="1" applyBorder="1" applyAlignment="1">
      <alignment horizontal="left" vertical="top" wrapText="1"/>
    </xf>
    <xf numFmtId="0" fontId="14" fillId="14" borderId="22" xfId="3" applyFont="1" applyFill="1" applyBorder="1" applyAlignment="1">
      <alignment vertical="top" wrapText="1"/>
    </xf>
    <xf numFmtId="0" fontId="10" fillId="14" borderId="8" xfId="0" applyFont="1" applyFill="1" applyBorder="1" applyAlignment="1">
      <alignment horizontal="left" vertical="top" wrapText="1"/>
    </xf>
    <xf numFmtId="164" fontId="10" fillId="14" borderId="8" xfId="2" applyNumberFormat="1" applyFont="1" applyFill="1" applyBorder="1" applyAlignment="1">
      <alignment horizontal="left" vertical="center"/>
    </xf>
    <xf numFmtId="0" fontId="0" fillId="14" borderId="8" xfId="0" applyFill="1" applyBorder="1" applyAlignment="1">
      <alignment vertical="top"/>
    </xf>
    <xf numFmtId="0" fontId="15" fillId="14" borderId="8" xfId="0" applyFont="1" applyFill="1" applyBorder="1" applyAlignment="1">
      <alignment vertical="top"/>
    </xf>
    <xf numFmtId="0" fontId="15" fillId="14" borderId="8" xfId="0" applyFont="1" applyFill="1" applyBorder="1" applyAlignment="1">
      <alignment vertical="top" wrapText="1"/>
    </xf>
    <xf numFmtId="0" fontId="10" fillId="12" borderId="23" xfId="0" applyFont="1" applyFill="1" applyBorder="1" applyAlignment="1">
      <alignment horizontal="left" vertical="top"/>
    </xf>
    <xf numFmtId="0" fontId="12" fillId="0" borderId="20" xfId="4" applyFont="1" applyFill="1" applyBorder="1" applyAlignment="1">
      <alignment horizontal="left" vertical="top"/>
    </xf>
    <xf numFmtId="0" fontId="14" fillId="14" borderId="8" xfId="3" applyFont="1" applyFill="1" applyBorder="1" applyAlignment="1">
      <alignment vertical="top" wrapText="1"/>
    </xf>
    <xf numFmtId="164" fontId="10" fillId="14" borderId="8" xfId="2" applyNumberFormat="1" applyFont="1" applyFill="1" applyBorder="1" applyAlignment="1">
      <alignment horizontal="right" vertical="center"/>
    </xf>
    <xf numFmtId="0" fontId="10" fillId="14" borderId="8" xfId="0" applyFont="1" applyFill="1" applyBorder="1" applyAlignment="1">
      <alignment horizontal="left" vertical="top"/>
    </xf>
    <xf numFmtId="0" fontId="12" fillId="0" borderId="20" xfId="2" applyNumberFormat="1" applyFont="1" applyBorder="1" applyAlignment="1">
      <alignment horizontal="left" vertical="top" wrapText="1"/>
    </xf>
    <xf numFmtId="0" fontId="15" fillId="14" borderId="8" xfId="0" applyFont="1" applyFill="1" applyBorder="1" applyAlignment="1">
      <alignment horizontal="left" vertical="top" wrapText="1"/>
    </xf>
    <xf numFmtId="0" fontId="10" fillId="12" borderId="23" xfId="0" applyFont="1" applyFill="1" applyBorder="1" applyAlignment="1">
      <alignment horizontal="left" vertical="top" wrapText="1"/>
    </xf>
    <xf numFmtId="0" fontId="13" fillId="14" borderId="22" xfId="0" applyFont="1" applyFill="1" applyBorder="1" applyAlignment="1">
      <alignment horizontal="left" vertical="top" wrapText="1"/>
    </xf>
    <xf numFmtId="164" fontId="10" fillId="14" borderId="8" xfId="2" applyNumberFormat="1" applyFont="1" applyFill="1" applyBorder="1" applyAlignment="1">
      <alignment horizontal="center" vertical="center"/>
    </xf>
    <xf numFmtId="0" fontId="12" fillId="12" borderId="23" xfId="0" applyFont="1" applyFill="1" applyBorder="1" applyAlignment="1">
      <alignment horizontal="left" vertical="top"/>
    </xf>
    <xf numFmtId="0" fontId="14" fillId="14" borderId="0" xfId="3" applyFont="1" applyFill="1" applyAlignment="1">
      <alignment vertical="top" wrapText="1"/>
    </xf>
    <xf numFmtId="0" fontId="16" fillId="14" borderId="8" xfId="3" applyFont="1" applyFill="1" applyBorder="1" applyAlignment="1">
      <alignment vertical="top" wrapText="1"/>
    </xf>
    <xf numFmtId="0" fontId="14" fillId="14" borderId="8" xfId="0" applyFont="1" applyFill="1" applyBorder="1" applyAlignment="1">
      <alignment vertical="top" wrapText="1"/>
    </xf>
    <xf numFmtId="0" fontId="14" fillId="14" borderId="24" xfId="3" applyFont="1" applyFill="1" applyBorder="1" applyAlignment="1">
      <alignment vertical="top" wrapText="1"/>
    </xf>
    <xf numFmtId="0" fontId="13" fillId="14" borderId="21" xfId="0" applyFont="1" applyFill="1" applyBorder="1" applyAlignment="1">
      <alignment horizontal="left" vertical="top"/>
    </xf>
    <xf numFmtId="0" fontId="10" fillId="12" borderId="25" xfId="0" applyFont="1" applyFill="1" applyBorder="1" applyAlignment="1">
      <alignment horizontal="left" vertical="top"/>
    </xf>
    <xf numFmtId="0" fontId="10" fillId="12" borderId="8" xfId="0" applyFont="1" applyFill="1" applyBorder="1" applyAlignment="1">
      <alignment horizontal="left" vertical="top"/>
    </xf>
    <xf numFmtId="0" fontId="10" fillId="14" borderId="17" xfId="0" applyFont="1" applyFill="1" applyBorder="1" applyAlignment="1">
      <alignment horizontal="left" vertical="top"/>
    </xf>
    <xf numFmtId="0" fontId="13" fillId="14" borderId="17" xfId="0" applyFont="1" applyFill="1" applyBorder="1" applyAlignment="1">
      <alignment horizontal="left" vertical="top" wrapText="1"/>
    </xf>
    <xf numFmtId="0" fontId="12" fillId="0" borderId="28" xfId="4" applyFont="1" applyFill="1" applyBorder="1" applyAlignment="1">
      <alignment horizontal="left" vertical="top" wrapText="1"/>
    </xf>
    <xf numFmtId="0" fontId="7" fillId="9" borderId="23" xfId="0" applyFont="1" applyFill="1" applyBorder="1" applyAlignment="1">
      <alignment horizontal="left" vertical="center"/>
    </xf>
    <xf numFmtId="0" fontId="17" fillId="9" borderId="20" xfId="4" applyFont="1" applyFill="1" applyBorder="1" applyAlignment="1">
      <alignment horizontal="left" vertical="top"/>
    </xf>
    <xf numFmtId="0" fontId="10" fillId="9" borderId="3" xfId="0" applyFont="1" applyFill="1" applyBorder="1" applyAlignment="1">
      <alignment horizontal="left" vertical="top" wrapText="1"/>
    </xf>
    <xf numFmtId="0" fontId="7" fillId="9" borderId="17" xfId="0" applyFont="1" applyFill="1" applyBorder="1" applyAlignment="1">
      <alignment horizontal="left" vertical="top" wrapText="1"/>
    </xf>
    <xf numFmtId="0" fontId="7" fillId="9" borderId="21" xfId="0" applyFont="1" applyFill="1" applyBorder="1" applyAlignment="1">
      <alignment horizontal="left" vertical="top" wrapText="1"/>
    </xf>
    <xf numFmtId="0" fontId="7" fillId="9" borderId="22" xfId="0" applyFont="1" applyFill="1" applyBorder="1" applyAlignment="1">
      <alignment horizontal="left" vertical="top" wrapText="1"/>
    </xf>
    <xf numFmtId="164" fontId="7" fillId="9" borderId="8" xfId="0" applyNumberFormat="1" applyFont="1" applyFill="1" applyBorder="1" applyAlignment="1">
      <alignment horizontal="left" vertical="top" wrapText="1"/>
    </xf>
    <xf numFmtId="0" fontId="7" fillId="0" borderId="0" xfId="0" applyFont="1" applyAlignment="1">
      <alignment horizontal="left" vertical="center"/>
    </xf>
    <xf numFmtId="164" fontId="8" fillId="0" borderId="0" xfId="1" applyNumberFormat="1" applyFont="1" applyAlignment="1">
      <alignment horizontal="left" vertical="center"/>
    </xf>
    <xf numFmtId="0" fontId="17" fillId="0" borderId="4" xfId="4" applyFont="1" applyFill="1" applyBorder="1" applyAlignment="1">
      <alignment horizontal="left" vertical="top"/>
    </xf>
    <xf numFmtId="0" fontId="17" fillId="0" borderId="0" xfId="4" applyFont="1" applyFill="1" applyAlignment="1">
      <alignment horizontal="left" vertical="top"/>
    </xf>
    <xf numFmtId="0" fontId="10" fillId="0" borderId="0" xfId="0" applyFont="1" applyAlignment="1">
      <alignment horizontal="left" vertical="top" wrapText="1"/>
    </xf>
    <xf numFmtId="0" fontId="7" fillId="0" borderId="0" xfId="0" applyFont="1" applyAlignment="1">
      <alignment horizontal="left" vertical="top" wrapText="1"/>
    </xf>
    <xf numFmtId="164" fontId="7" fillId="0" borderId="0" xfId="0" applyNumberFormat="1" applyFont="1" applyAlignment="1">
      <alignment horizontal="left" vertical="top" wrapText="1"/>
    </xf>
    <xf numFmtId="0" fontId="15" fillId="0" borderId="0" xfId="0" applyFon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3" fillId="0" borderId="0" xfId="0" applyFont="1" applyAlignment="1">
      <alignment horizontal="left" vertical="top"/>
    </xf>
    <xf numFmtId="0" fontId="19" fillId="0" borderId="0" xfId="0" applyFont="1" applyAlignment="1">
      <alignment horizontal="left" vertical="top" wrapText="1"/>
    </xf>
    <xf numFmtId="0" fontId="3" fillId="0" borderId="0" xfId="4" applyFont="1" applyFill="1" applyAlignment="1">
      <alignment horizontal="left" vertical="top"/>
    </xf>
    <xf numFmtId="0" fontId="14" fillId="0" borderId="0" xfId="0" applyFont="1" applyAlignment="1">
      <alignment horizontal="left" vertical="top"/>
    </xf>
    <xf numFmtId="0" fontId="0" fillId="0" borderId="0" xfId="0" applyAlignment="1">
      <alignment horizontal="left" vertical="top"/>
    </xf>
    <xf numFmtId="0" fontId="11" fillId="13" borderId="19" xfId="1" applyNumberFormat="1" applyFont="1" applyFill="1" applyBorder="1" applyAlignment="1">
      <alignment horizontal="right" vertical="center"/>
    </xf>
    <xf numFmtId="0" fontId="11" fillId="13" borderId="26" xfId="1" applyNumberFormat="1" applyFont="1" applyFill="1" applyBorder="1" applyAlignment="1">
      <alignment horizontal="right" vertical="center"/>
    </xf>
    <xf numFmtId="0" fontId="11" fillId="13" borderId="27" xfId="1" applyNumberFormat="1" applyFont="1" applyFill="1" applyBorder="1" applyAlignment="1">
      <alignment horizontal="right" vertical="center"/>
    </xf>
    <xf numFmtId="0" fontId="10" fillId="0" borderId="20" xfId="4" applyFont="1" applyFill="1" applyBorder="1" applyAlignment="1">
      <alignment horizontal="left" vertical="top" wrapText="1"/>
    </xf>
    <xf numFmtId="0" fontId="0" fillId="0" borderId="0" xfId="0" applyAlignment="1">
      <alignment horizontal="left" vertical="top"/>
    </xf>
    <xf numFmtId="0" fontId="14" fillId="14" borderId="8" xfId="0" applyFont="1" applyFill="1" applyBorder="1" applyAlignment="1">
      <alignment vertical="top"/>
    </xf>
    <xf numFmtId="0" fontId="14" fillId="15" borderId="30" xfId="3" applyFont="1" applyFill="1" applyBorder="1" applyAlignment="1">
      <alignment vertical="top" wrapText="1"/>
    </xf>
    <xf numFmtId="0" fontId="25" fillId="14" borderId="22" xfId="0" applyFont="1" applyFill="1" applyBorder="1" applyAlignment="1">
      <alignment vertical="top" wrapText="1"/>
    </xf>
    <xf numFmtId="0" fontId="20"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10" fillId="0" borderId="20" xfId="0" applyFont="1" applyBorder="1" applyAlignment="1">
      <alignment horizontal="left" vertical="top" wrapText="1"/>
    </xf>
    <xf numFmtId="0" fontId="16" fillId="14" borderId="22" xfId="3" applyFont="1" applyFill="1" applyBorder="1" applyAlignment="1">
      <alignment vertical="top" wrapText="1"/>
    </xf>
    <xf numFmtId="0" fontId="0" fillId="0" borderId="0" xfId="0" applyAlignment="1">
      <alignment horizontal="left" vertical="top"/>
    </xf>
    <xf numFmtId="0" fontId="19" fillId="0" borderId="0" xfId="0" applyFont="1" applyBorder="1" applyAlignment="1">
      <alignment horizontal="left" vertical="top"/>
    </xf>
    <xf numFmtId="0" fontId="0" fillId="0" borderId="0" xfId="0" applyBorder="1" applyAlignment="1">
      <alignment horizontal="left" vertical="top"/>
    </xf>
    <xf numFmtId="0" fontId="14" fillId="0" borderId="0" xfId="0" applyFont="1" applyBorder="1" applyAlignment="1">
      <alignment horizontal="left" vertical="top"/>
    </xf>
    <xf numFmtId="0" fontId="0" fillId="0" borderId="29" xfId="0" applyBorder="1" applyAlignment="1">
      <alignment horizontal="left" vertical="top"/>
    </xf>
    <xf numFmtId="0" fontId="3" fillId="0" borderId="0" xfId="4" applyFont="1" applyFill="1" applyBorder="1" applyAlignment="1">
      <alignment horizontal="left" vertical="top"/>
    </xf>
    <xf numFmtId="0" fontId="17" fillId="0" borderId="0" xfId="4" applyFont="1" applyFill="1" applyBorder="1" applyAlignment="1">
      <alignment horizontal="left" vertical="top"/>
    </xf>
    <xf numFmtId="0" fontId="3" fillId="0" borderId="0" xfId="0" applyFont="1" applyBorder="1" applyAlignment="1">
      <alignment horizontal="left" vertical="top"/>
    </xf>
    <xf numFmtId="0" fontId="26" fillId="16" borderId="31" xfId="0" applyFont="1" applyFill="1" applyBorder="1" applyAlignment="1">
      <alignment horizontal="left" vertical="top"/>
    </xf>
    <xf numFmtId="0" fontId="19" fillId="0" borderId="0" xfId="0" applyFont="1" applyFill="1" applyAlignment="1">
      <alignment horizontal="left" vertical="top"/>
    </xf>
    <xf numFmtId="0" fontId="10" fillId="0" borderId="32" xfId="0" applyFont="1" applyBorder="1" applyAlignment="1">
      <alignment horizontal="left" vertical="top" wrapText="1"/>
    </xf>
    <xf numFmtId="0" fontId="20" fillId="0" borderId="0" xfId="0" applyFont="1" applyFill="1" applyAlignment="1">
      <alignment horizontal="left" vertical="top"/>
    </xf>
    <xf numFmtId="0" fontId="0" fillId="0" borderId="0" xfId="0" applyFill="1" applyBorder="1" applyAlignment="1">
      <alignment horizontal="left" vertical="top"/>
    </xf>
    <xf numFmtId="0" fontId="12" fillId="0" borderId="16" xfId="4" applyFont="1" applyFill="1" applyBorder="1" applyAlignment="1">
      <alignment horizontal="left" vertical="top" wrapText="1"/>
    </xf>
    <xf numFmtId="0" fontId="14" fillId="15" borderId="33" xfId="3" applyFont="1" applyFill="1" applyBorder="1" applyAlignment="1">
      <alignment vertical="top" wrapText="1"/>
    </xf>
    <xf numFmtId="0" fontId="0" fillId="0" borderId="0" xfId="0" applyAlignment="1">
      <alignment horizontal="left" vertical="top"/>
    </xf>
    <xf numFmtId="0" fontId="14" fillId="15" borderId="0" xfId="3" applyFont="1" applyFill="1" applyAlignment="1">
      <alignment vertical="top" wrapText="1"/>
    </xf>
    <xf numFmtId="0" fontId="0" fillId="0" borderId="0" xfId="0" applyAlignment="1">
      <alignment horizontal="left" vertical="top"/>
    </xf>
    <xf numFmtId="0" fontId="12" fillId="0" borderId="2" xfId="4" applyFont="1" applyFill="1" applyBorder="1" applyAlignment="1">
      <alignment horizontal="left" vertical="top" wrapText="1"/>
    </xf>
    <xf numFmtId="0" fontId="0" fillId="0" borderId="0" xfId="0" applyAlignment="1">
      <alignment horizontal="left" vertical="top"/>
    </xf>
    <xf numFmtId="0" fontId="26" fillId="16" borderId="0" xfId="0" applyFont="1" applyFill="1" applyBorder="1" applyAlignment="1">
      <alignment horizontal="left" vertical="top"/>
    </xf>
    <xf numFmtId="3" fontId="11" fillId="13" borderId="19" xfId="1" applyNumberFormat="1" applyFont="1" applyFill="1" applyBorder="1" applyAlignment="1">
      <alignment horizontal="right" vertical="center"/>
    </xf>
    <xf numFmtId="3" fontId="8" fillId="10" borderId="18" xfId="1" applyNumberFormat="1" applyFont="1" applyFill="1" applyBorder="1" applyAlignment="1">
      <alignment horizontal="right" vertical="center"/>
    </xf>
    <xf numFmtId="0" fontId="20" fillId="3" borderId="0" xfId="0" applyFont="1" applyFill="1" applyAlignment="1">
      <alignment horizontal="left" vertical="top" wrapText="1"/>
    </xf>
    <xf numFmtId="0" fontId="0" fillId="3" borderId="0" xfId="0" applyFill="1" applyAlignment="1">
      <alignment horizontal="left" vertical="top" wrapText="1"/>
    </xf>
    <xf numFmtId="0" fontId="0" fillId="3" borderId="2" xfId="0" applyFill="1" applyBorder="1" applyAlignment="1">
      <alignment horizontal="left" vertical="top" wrapText="1"/>
    </xf>
    <xf numFmtId="0" fontId="0" fillId="0" borderId="0" xfId="0" applyAlignment="1">
      <alignment horizontal="left" vertical="top" wrapText="1"/>
    </xf>
    <xf numFmtId="0" fontId="6" fillId="7" borderId="0" xfId="0" applyFont="1" applyFill="1" applyAlignment="1">
      <alignment horizontal="center" vertical="center"/>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xf>
    <xf numFmtId="0" fontId="0" fillId="0" borderId="0" xfId="0" applyAlignment="1">
      <alignment horizontal="left" vertical="top"/>
    </xf>
    <xf numFmtId="0" fontId="0" fillId="0" borderId="0" xfId="0" applyFill="1" applyAlignment="1">
      <alignment horizontal="left" vertical="top"/>
    </xf>
    <xf numFmtId="0" fontId="20" fillId="0" borderId="0" xfId="0" applyFont="1" applyAlignment="1">
      <alignment horizontal="left" vertical="top" wrapText="1"/>
    </xf>
  </cellXfs>
  <cellStyles count="5">
    <cellStyle name="Comma" xfId="1" builtinId="3"/>
    <cellStyle name="Comma 2" xfId="2" xr:uid="{00000000-0005-0000-0000-000001000000}"/>
    <cellStyle name="Hyperlink" xfId="3" builtinId="8"/>
    <cellStyle name="Neutral" xfId="4" builtinId="28"/>
    <cellStyle name="Normal" xfId="0" builtinId="0"/>
  </cellStyles>
  <dxfs count="1">
    <dxf>
      <fill>
        <patternFill patternType="solid">
          <fgColor theme="5" tint="0.79998168889431442"/>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hyperlink" Target="http://www.georgia-ccm.ge/wp-content/uploads/Georgia-HIV-AIDS-National-Strategic-Plan-2019-20222.pdf" TargetMode="External"/><Relationship Id="rId2" Type="http://schemas.openxmlformats.org/officeDocument/2006/relationships/hyperlink" Target="https://www1.health.gov.au/internet/main/publishing.nsf/Content/ohp-bbvs-1/$File/HIV-Eight-Nat-Strategy-2018-22.pdf" TargetMode="External"/><Relationship Id="rId1" Type="http://schemas.openxmlformats.org/officeDocument/2006/relationships/hyperlink" Target="https://www.cdc.gov/hiv/pdf/risk/prep/cdc-hiv-prep-guidelines-2017.pdf" TargetMode="External"/><Relationship Id="rId4" Type="http://schemas.openxmlformats.org/officeDocument/2006/relationships/hyperlink" Target="http://www.aids-care.org.tw/%E7%AC%AC%E4%BA%8C%E7%89%88%E8%87%BA%E7%81%A3%E6%9A%B4%E9%9C%B2%E5%89%8D%E5%8F%A3%E6%9C%8D%E9%A0%90%E9%98%B2%E6%80%A7%E6%8A%95%E8%97%A5%E4%BD%BF%E7%94%A8%E6%8C%87%E5%BC%95%201070504.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482600</xdr:colOff>
      <xdr:row>8</xdr:row>
      <xdr:rowOff>133706</xdr:rowOff>
    </xdr:from>
    <xdr:to>
      <xdr:col>1</xdr:col>
      <xdr:colOff>1422400</xdr:colOff>
      <xdr:row>12</xdr:row>
      <xdr:rowOff>69403</xdr:rowOff>
    </xdr:to>
    <xdr:pic>
      <xdr:nvPicPr>
        <xdr:cNvPr id="4" name="Picture 6" descr="AVAC+Logo.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bwMode="auto">
        <a:xfrm>
          <a:off x="482600" y="5899506"/>
          <a:ext cx="1765300" cy="697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2031999</xdr:colOff>
      <xdr:row>12</xdr:row>
      <xdr:rowOff>16933</xdr:rowOff>
    </xdr:from>
    <xdr:to>
      <xdr:col>11</xdr:col>
      <xdr:colOff>268111</xdr:colOff>
      <xdr:row>12</xdr:row>
      <xdr:rowOff>832557</xdr:rowOff>
    </xdr:to>
    <xdr:sp macro="" textlink="">
      <xdr:nvSpPr>
        <xdr:cNvPr id="4" name="TextBox 1">
          <a:extLst>
            <a:ext uri="{FF2B5EF4-FFF2-40B4-BE49-F238E27FC236}">
              <a16:creationId xmlns:a16="http://schemas.microsoft.com/office/drawing/2014/main" id="{00000000-0008-0000-0100-000004000000}"/>
            </a:ext>
          </a:extLst>
        </xdr:cNvPr>
        <xdr:cNvSpPr/>
      </xdr:nvSpPr>
      <xdr:spPr bwMode="auto">
        <a:xfrm>
          <a:off x="25682221" y="10289822"/>
          <a:ext cx="1947334" cy="815624"/>
        </a:xfrm>
        <a:prstGeom prst="rect">
          <a:avLst/>
        </a:prstGeom>
        <a:solidFill>
          <a:srgbClr val="C5E0B4">
            <a:alpha val="0"/>
          </a:srgb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defRPr/>
          </a:pPr>
          <a:r>
            <a:rPr lang="en-US" sz="1300" b="1" u="sng">
              <a:solidFill>
                <a:srgbClr val="000000"/>
              </a:solidFill>
            </a:rPr>
            <a:t>Guidance for the use of PrEP in British Columbia (2017)</a:t>
          </a:r>
          <a:endParaRPr/>
        </a:p>
      </xdr:txBody>
    </xdr:sp>
    <xdr:clientData/>
  </xdr:twoCellAnchor>
  <xdr:twoCellAnchor editAs="oneCell">
    <xdr:from>
      <xdr:col>10</xdr:col>
      <xdr:colOff>0</xdr:colOff>
      <xdr:row>40</xdr:row>
      <xdr:rowOff>2</xdr:rowOff>
    </xdr:from>
    <xdr:to>
      <xdr:col>11</xdr:col>
      <xdr:colOff>256820</xdr:colOff>
      <xdr:row>40</xdr:row>
      <xdr:rowOff>1509889</xdr:rowOff>
    </xdr:to>
    <xdr:sp macro="" textlink="">
      <xdr:nvSpPr>
        <xdr:cNvPr id="6" name="TextBox 3">
          <a:extLst>
            <a:ext uri="{FF2B5EF4-FFF2-40B4-BE49-F238E27FC236}">
              <a16:creationId xmlns:a16="http://schemas.microsoft.com/office/drawing/2014/main" id="{00000000-0008-0000-0100-000006000000}"/>
            </a:ext>
          </a:extLst>
        </xdr:cNvPr>
        <xdr:cNvSpPr/>
      </xdr:nvSpPr>
      <xdr:spPr bwMode="auto">
        <a:xfrm>
          <a:off x="25908001" y="34685113"/>
          <a:ext cx="1933221" cy="150988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300" b="1" u="sng">
              <a:solidFill>
                <a:srgbClr val="000000"/>
              </a:solidFill>
            </a:rPr>
            <a:t>Guidelines on Use of Antiretroviral Drugs for Treating and Preventing HIV Infection (2018)</a:t>
          </a:r>
          <a:endParaRPr/>
        </a:p>
        <a:p>
          <a:pPr>
            <a:defRPr/>
          </a:pPr>
          <a:endParaRPr lang="en-US" sz="1300" b="1" u="none">
            <a:solidFill>
              <a:schemeClr val="accent1">
                <a:lumMod val="50000"/>
              </a:schemeClr>
            </a:solidFill>
          </a:endParaRPr>
        </a:p>
      </xdr:txBody>
    </xdr:sp>
    <xdr:clientData/>
  </xdr:twoCellAnchor>
  <xdr:twoCellAnchor editAs="oneCell">
    <xdr:from>
      <xdr:col>10</xdr:col>
      <xdr:colOff>0</xdr:colOff>
      <xdr:row>64</xdr:row>
      <xdr:rowOff>28225</xdr:rowOff>
    </xdr:from>
    <xdr:to>
      <xdr:col>11</xdr:col>
      <xdr:colOff>354190</xdr:colOff>
      <xdr:row>64</xdr:row>
      <xdr:rowOff>1354667</xdr:rowOff>
    </xdr:to>
    <xdr:sp macro="" textlink="">
      <xdr:nvSpPr>
        <xdr:cNvPr id="7" name="TextBox 9">
          <a:extLst>
            <a:ext uri="{FF2B5EF4-FFF2-40B4-BE49-F238E27FC236}">
              <a16:creationId xmlns:a16="http://schemas.microsoft.com/office/drawing/2014/main" id="{00000000-0008-0000-0100-000007000000}"/>
            </a:ext>
          </a:extLst>
        </xdr:cNvPr>
        <xdr:cNvSpPr/>
      </xdr:nvSpPr>
      <xdr:spPr bwMode="auto">
        <a:xfrm>
          <a:off x="27036889" y="80532114"/>
          <a:ext cx="2024944" cy="1326442"/>
        </a:xfrm>
        <a:prstGeom prst="rect">
          <a:avLst/>
        </a:prstGeom>
        <a:noFill/>
        <a:ln w="9525" cmpd="sng">
          <a:noFill/>
          <a:round/>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300" b="1" u="sng"/>
            <a:t>South African Guidelines on the Safe Use of Pre-exposure Prophylaxis in Persons at Risk of Acquiring HIV-1 Infection (2020)</a:t>
          </a:r>
        </a:p>
        <a:p>
          <a:pPr>
            <a:defRPr/>
          </a:pPr>
          <a:endParaRPr/>
        </a:p>
      </xdr:txBody>
    </xdr:sp>
    <xdr:clientData/>
  </xdr:twoCellAnchor>
  <xdr:twoCellAnchor editAs="oneCell">
    <xdr:from>
      <xdr:col>9</xdr:col>
      <xdr:colOff>2032000</xdr:colOff>
      <xdr:row>73</xdr:row>
      <xdr:rowOff>21162</xdr:rowOff>
    </xdr:from>
    <xdr:to>
      <xdr:col>11</xdr:col>
      <xdr:colOff>283634</xdr:colOff>
      <xdr:row>73</xdr:row>
      <xdr:rowOff>1735663</xdr:rowOff>
    </xdr:to>
    <xdr:sp macro="" textlink="">
      <xdr:nvSpPr>
        <xdr:cNvPr id="8" name="TextBox 10">
          <a:extLst>
            <a:ext uri="{FF2B5EF4-FFF2-40B4-BE49-F238E27FC236}">
              <a16:creationId xmlns:a16="http://schemas.microsoft.com/office/drawing/2014/main" id="{00000000-0008-0000-0100-000008000000}"/>
            </a:ext>
          </a:extLst>
        </xdr:cNvPr>
        <xdr:cNvSpPr/>
      </xdr:nvSpPr>
      <xdr:spPr bwMode="auto">
        <a:xfrm>
          <a:off x="25879778" y="71550385"/>
          <a:ext cx="1962856" cy="1714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300" b="1" u="sng"/>
            <a:t>Consolidated Guidelines for Prevention and Treatment of HIV in Uganda (2018)</a:t>
          </a:r>
          <a:endParaRPr/>
        </a:p>
      </xdr:txBody>
    </xdr:sp>
    <xdr:clientData/>
  </xdr:twoCellAnchor>
  <xdr:twoCellAnchor editAs="oneCell">
    <xdr:from>
      <xdr:col>10</xdr:col>
      <xdr:colOff>0</xdr:colOff>
      <xdr:row>78</xdr:row>
      <xdr:rowOff>84666</xdr:rowOff>
    </xdr:from>
    <xdr:to>
      <xdr:col>11</xdr:col>
      <xdr:colOff>270934</xdr:colOff>
      <xdr:row>78</xdr:row>
      <xdr:rowOff>1453444</xdr:rowOff>
    </xdr:to>
    <xdr:sp macro="" textlink="">
      <xdr:nvSpPr>
        <xdr:cNvPr id="10" name="TextBox 13">
          <a:extLst>
            <a:ext uri="{FF2B5EF4-FFF2-40B4-BE49-F238E27FC236}">
              <a16:creationId xmlns:a16="http://schemas.microsoft.com/office/drawing/2014/main" id="{00000000-0008-0000-0100-00000A000000}"/>
            </a:ext>
          </a:extLst>
        </xdr:cNvPr>
        <xdr:cNvSpPr/>
      </xdr:nvSpPr>
      <xdr:spPr bwMode="auto">
        <a:xfrm>
          <a:off x="27051000" y="109163556"/>
          <a:ext cx="1947334" cy="13687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300" b="1" u="sng"/>
            <a:t>Consolidated Guidelines for Treatment &amp; Prevention of HIV Infection (2018)</a:t>
          </a:r>
          <a:endParaRPr/>
        </a:p>
      </xdr:txBody>
    </xdr:sp>
    <xdr:clientData/>
  </xdr:twoCellAnchor>
  <xdr:twoCellAnchor editAs="oneCell">
    <xdr:from>
      <xdr:col>10</xdr:col>
      <xdr:colOff>0</xdr:colOff>
      <xdr:row>79</xdr:row>
      <xdr:rowOff>8466</xdr:rowOff>
    </xdr:from>
    <xdr:to>
      <xdr:col>11</xdr:col>
      <xdr:colOff>431800</xdr:colOff>
      <xdr:row>79</xdr:row>
      <xdr:rowOff>1481667</xdr:rowOff>
    </xdr:to>
    <xdr:sp macro="" textlink="">
      <xdr:nvSpPr>
        <xdr:cNvPr id="11" name="TextBox 14">
          <a:extLst>
            <a:ext uri="{FF2B5EF4-FFF2-40B4-BE49-F238E27FC236}">
              <a16:creationId xmlns:a16="http://schemas.microsoft.com/office/drawing/2014/main" id="{00000000-0008-0000-0100-00000B000000}"/>
            </a:ext>
          </a:extLst>
        </xdr:cNvPr>
        <xdr:cNvSpPr/>
      </xdr:nvSpPr>
      <xdr:spPr bwMode="auto">
        <a:xfrm>
          <a:off x="27051000" y="114308466"/>
          <a:ext cx="2102555" cy="147320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ct val="100000"/>
            </a:lnSpc>
            <a:defRPr/>
          </a:pPr>
          <a:r>
            <a:rPr lang="en-US" sz="1300" b="1" u="sng"/>
            <a:t>Guidelines for Antiretroviral Therapy for the Prevention and Treatment of HIV in Zimbabwe </a:t>
          </a:r>
          <a:endParaRPr/>
        </a:p>
      </xdr:txBody>
    </xdr:sp>
    <xdr:clientData/>
  </xdr:twoCellAnchor>
  <xdr:twoCellAnchor editAs="oneCell">
    <xdr:from>
      <xdr:col>10</xdr:col>
      <xdr:colOff>0</xdr:colOff>
      <xdr:row>75</xdr:row>
      <xdr:rowOff>28225</xdr:rowOff>
    </xdr:from>
    <xdr:to>
      <xdr:col>11</xdr:col>
      <xdr:colOff>333020</xdr:colOff>
      <xdr:row>75</xdr:row>
      <xdr:rowOff>818448</xdr:rowOff>
    </xdr:to>
    <xdr:sp macro="" textlink="">
      <xdr:nvSpPr>
        <xdr:cNvPr id="12" name="TextBox 17">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bwMode="auto">
        <a:xfrm>
          <a:off x="27036891" y="103603781"/>
          <a:ext cx="2003776" cy="79022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300" b="1" u="sng"/>
            <a:t>CDC Clinical Practice Guidelines (2017) </a:t>
          </a:r>
          <a:endParaRPr/>
        </a:p>
      </xdr:txBody>
    </xdr:sp>
    <xdr:clientData/>
  </xdr:twoCellAnchor>
  <xdr:twoCellAnchor editAs="oneCell">
    <xdr:from>
      <xdr:col>11</xdr:col>
      <xdr:colOff>0</xdr:colOff>
      <xdr:row>40</xdr:row>
      <xdr:rowOff>11289</xdr:rowOff>
    </xdr:from>
    <xdr:to>
      <xdr:col>11</xdr:col>
      <xdr:colOff>1622778</xdr:colOff>
      <xdr:row>40</xdr:row>
      <xdr:rowOff>1179689</xdr:rowOff>
    </xdr:to>
    <xdr:sp macro="" textlink="">
      <xdr:nvSpPr>
        <xdr:cNvPr id="13" name="TextBox 11">
          <a:extLst>
            <a:ext uri="{FF2B5EF4-FFF2-40B4-BE49-F238E27FC236}">
              <a16:creationId xmlns:a16="http://schemas.microsoft.com/office/drawing/2014/main" id="{00000000-0008-0000-0100-00000D000000}"/>
            </a:ext>
          </a:extLst>
        </xdr:cNvPr>
        <xdr:cNvSpPr/>
      </xdr:nvSpPr>
      <xdr:spPr bwMode="auto">
        <a:xfrm>
          <a:off x="35320111" y="30209067"/>
          <a:ext cx="1622777" cy="1168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Framework for the Implementation of Pre-Exposure Prophylaxis in Kenya (2017)</a:t>
          </a:r>
          <a:endParaRPr/>
        </a:p>
      </xdr:txBody>
    </xdr:sp>
    <xdr:clientData/>
  </xdr:twoCellAnchor>
  <xdr:twoCellAnchor editAs="oneCell">
    <xdr:from>
      <xdr:col>11</xdr:col>
      <xdr:colOff>0</xdr:colOff>
      <xdr:row>40</xdr:row>
      <xdr:rowOff>812800</xdr:rowOff>
    </xdr:from>
    <xdr:to>
      <xdr:col>11</xdr:col>
      <xdr:colOff>1583270</xdr:colOff>
      <xdr:row>40</xdr:row>
      <xdr:rowOff>1765300</xdr:rowOff>
    </xdr:to>
    <xdr:sp macro="" textlink="">
      <xdr:nvSpPr>
        <xdr:cNvPr id="14" name="TextBox 15">
          <a:extLst>
            <a:ext uri="{FF2B5EF4-FFF2-40B4-BE49-F238E27FC236}">
              <a16:creationId xmlns:a16="http://schemas.microsoft.com/office/drawing/2014/main" id="{00000000-0008-0000-0100-00000E000000}"/>
            </a:ext>
          </a:extLst>
        </xdr:cNvPr>
        <xdr:cNvSpPr/>
      </xdr:nvSpPr>
      <xdr:spPr bwMode="auto">
        <a:xfrm>
          <a:off x="35314466" y="31010578"/>
          <a:ext cx="1586090" cy="952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Guidelines on use of ARV drugs for treating and preventing HIV infections (2018)</a:t>
          </a:r>
          <a:endParaRPr/>
        </a:p>
      </xdr:txBody>
    </xdr:sp>
    <xdr:clientData/>
  </xdr:twoCellAnchor>
  <xdr:twoCellAnchor editAs="oneCell">
    <xdr:from>
      <xdr:col>11</xdr:col>
      <xdr:colOff>0</xdr:colOff>
      <xdr:row>2</xdr:row>
      <xdr:rowOff>8466</xdr:rowOff>
    </xdr:from>
    <xdr:to>
      <xdr:col>11</xdr:col>
      <xdr:colOff>1622777</xdr:colOff>
      <xdr:row>2</xdr:row>
      <xdr:rowOff>1164166</xdr:rowOff>
    </xdr:to>
    <xdr:sp macro="" textlink="">
      <xdr:nvSpPr>
        <xdr:cNvPr id="15" name="TextBox 16">
          <a:extLst>
            <a:ext uri="{FF2B5EF4-FFF2-40B4-BE49-F238E27FC236}">
              <a16:creationId xmlns:a16="http://schemas.microsoft.com/office/drawing/2014/main" id="{00000000-0008-0000-0100-00000F000000}"/>
            </a:ext>
          </a:extLst>
        </xdr:cNvPr>
        <xdr:cNvSpPr/>
      </xdr:nvSpPr>
      <xdr:spPr bwMode="auto">
        <a:xfrm>
          <a:off x="35116912" y="1574799"/>
          <a:ext cx="1625600" cy="11556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Australasian Society for HIV, Viral Hepatitis and Sexual Health Medicine HIV pre-exposure prophylaxis: clinical guidelines</a:t>
          </a:r>
          <a:endParaRPr/>
        </a:p>
      </xdr:txBody>
    </xdr:sp>
    <xdr:clientData/>
  </xdr:twoCellAnchor>
  <xdr:twoCellAnchor editAs="oneCell">
    <xdr:from>
      <xdr:col>11</xdr:col>
      <xdr:colOff>7056</xdr:colOff>
      <xdr:row>2</xdr:row>
      <xdr:rowOff>1166989</xdr:rowOff>
    </xdr:from>
    <xdr:to>
      <xdr:col>11</xdr:col>
      <xdr:colOff>1619956</xdr:colOff>
      <xdr:row>2</xdr:row>
      <xdr:rowOff>1763889</xdr:rowOff>
    </xdr:to>
    <xdr:sp macro="" textlink="">
      <xdr:nvSpPr>
        <xdr:cNvPr id="16" name="TextBox 18">
          <a:hlinkClick xmlns:r="http://schemas.openxmlformats.org/officeDocument/2006/relationships" r:id="rId2"/>
          <a:extLst>
            <a:ext uri="{FF2B5EF4-FFF2-40B4-BE49-F238E27FC236}">
              <a16:creationId xmlns:a16="http://schemas.microsoft.com/office/drawing/2014/main" id="{00000000-0008-0000-0100-000010000000}"/>
            </a:ext>
          </a:extLst>
        </xdr:cNvPr>
        <xdr:cNvSpPr/>
      </xdr:nvSpPr>
      <xdr:spPr bwMode="auto">
        <a:xfrm>
          <a:off x="35129612" y="2733322"/>
          <a:ext cx="1612900" cy="596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Eighth National HIV Strategy 2018–2022</a:t>
          </a:r>
          <a:endParaRPr/>
        </a:p>
      </xdr:txBody>
    </xdr:sp>
    <xdr:clientData/>
  </xdr:twoCellAnchor>
  <xdr:twoCellAnchor editAs="oneCell">
    <xdr:from>
      <xdr:col>11</xdr:col>
      <xdr:colOff>0</xdr:colOff>
      <xdr:row>8</xdr:row>
      <xdr:rowOff>8467</xdr:rowOff>
    </xdr:from>
    <xdr:to>
      <xdr:col>11</xdr:col>
      <xdr:colOff>1584679</xdr:colOff>
      <xdr:row>8</xdr:row>
      <xdr:rowOff>529167</xdr:rowOff>
    </xdr:to>
    <xdr:sp macro="" textlink="">
      <xdr:nvSpPr>
        <xdr:cNvPr id="17" name="TextBox 20">
          <a:extLst>
            <a:ext uri="{FF2B5EF4-FFF2-40B4-BE49-F238E27FC236}">
              <a16:creationId xmlns:a16="http://schemas.microsoft.com/office/drawing/2014/main" id="{00000000-0008-0000-0100-000011000000}"/>
            </a:ext>
          </a:extLst>
        </xdr:cNvPr>
        <xdr:cNvSpPr/>
      </xdr:nvSpPr>
      <xdr:spPr bwMode="auto">
        <a:xfrm>
          <a:off x="35115501" y="6386689"/>
          <a:ext cx="1587500" cy="520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 2016 HIV Clinical Care Guidelines</a:t>
          </a:r>
          <a:endParaRPr/>
        </a:p>
      </xdr:txBody>
    </xdr:sp>
    <xdr:clientData/>
  </xdr:twoCellAnchor>
  <xdr:twoCellAnchor editAs="oneCell">
    <xdr:from>
      <xdr:col>11</xdr:col>
      <xdr:colOff>0</xdr:colOff>
      <xdr:row>79</xdr:row>
      <xdr:rowOff>9878</xdr:rowOff>
    </xdr:from>
    <xdr:to>
      <xdr:col>11</xdr:col>
      <xdr:colOff>1622777</xdr:colOff>
      <xdr:row>79</xdr:row>
      <xdr:rowOff>1330678</xdr:rowOff>
    </xdr:to>
    <xdr:sp macro="" textlink="">
      <xdr:nvSpPr>
        <xdr:cNvPr id="18" name="TextBox 21">
          <a:extLst>
            <a:ext uri="{FF2B5EF4-FFF2-40B4-BE49-F238E27FC236}">
              <a16:creationId xmlns:a16="http://schemas.microsoft.com/office/drawing/2014/main" id="{00000000-0008-0000-0100-000012000000}"/>
            </a:ext>
          </a:extLst>
        </xdr:cNvPr>
        <xdr:cNvSpPr/>
      </xdr:nvSpPr>
      <xdr:spPr bwMode="auto">
        <a:xfrm>
          <a:off x="35116911" y="68928545"/>
          <a:ext cx="1625600" cy="13208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ct val="100000"/>
            </a:lnSpc>
            <a:defRPr/>
          </a:pPr>
          <a:r>
            <a:rPr lang="en-US" sz="1100" b="1" u="sng"/>
            <a:t>Guidelines for Antiretroviral Therapy for the Prevention and Treatment of HIV in Zimbabwe (2016)</a:t>
          </a:r>
          <a:endParaRPr/>
        </a:p>
      </xdr:txBody>
    </xdr:sp>
    <xdr:clientData/>
  </xdr:twoCellAnchor>
  <xdr:twoCellAnchor editAs="oneCell">
    <xdr:from>
      <xdr:col>11</xdr:col>
      <xdr:colOff>0</xdr:colOff>
      <xdr:row>78</xdr:row>
      <xdr:rowOff>14111</xdr:rowOff>
    </xdr:from>
    <xdr:to>
      <xdr:col>11</xdr:col>
      <xdr:colOff>1600200</xdr:colOff>
      <xdr:row>78</xdr:row>
      <xdr:rowOff>818444</xdr:rowOff>
    </xdr:to>
    <xdr:sp macro="" textlink="">
      <xdr:nvSpPr>
        <xdr:cNvPr id="19" name="TextBox 22">
          <a:extLst>
            <a:ext uri="{FF2B5EF4-FFF2-40B4-BE49-F238E27FC236}">
              <a16:creationId xmlns:a16="http://schemas.microsoft.com/office/drawing/2014/main" id="{00000000-0008-0000-0100-000013000000}"/>
            </a:ext>
          </a:extLst>
        </xdr:cNvPr>
        <xdr:cNvSpPr/>
      </xdr:nvSpPr>
      <xdr:spPr bwMode="auto">
        <a:xfrm>
          <a:off x="35122556" y="81124778"/>
          <a:ext cx="1600200" cy="80433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Consolidated Guidelines for Treatment &amp; Prevention of HIV Infection (2018)</a:t>
          </a:r>
          <a:endParaRPr/>
        </a:p>
      </xdr:txBody>
    </xdr:sp>
    <xdr:clientData/>
  </xdr:twoCellAnchor>
  <xdr:twoCellAnchor editAs="oneCell">
    <xdr:from>
      <xdr:col>11</xdr:col>
      <xdr:colOff>1</xdr:colOff>
      <xdr:row>75</xdr:row>
      <xdr:rowOff>28222</xdr:rowOff>
    </xdr:from>
    <xdr:to>
      <xdr:col>12</xdr:col>
      <xdr:colOff>25401</xdr:colOff>
      <xdr:row>75</xdr:row>
      <xdr:rowOff>620889</xdr:rowOff>
    </xdr:to>
    <xdr:sp macro="" textlink="">
      <xdr:nvSpPr>
        <xdr:cNvPr id="20" name="TextBox 23">
          <a:extLst>
            <a:ext uri="{FF2B5EF4-FFF2-40B4-BE49-F238E27FC236}">
              <a16:creationId xmlns:a16="http://schemas.microsoft.com/office/drawing/2014/main" id="{00000000-0008-0000-0100-000014000000}"/>
            </a:ext>
          </a:extLst>
        </xdr:cNvPr>
        <xdr:cNvSpPr/>
      </xdr:nvSpPr>
      <xdr:spPr bwMode="auto">
        <a:xfrm>
          <a:off x="35122557" y="76962001"/>
          <a:ext cx="1704622" cy="592666"/>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CDC Clinical Practice Guidelines (2017) </a:t>
          </a:r>
          <a:endParaRPr/>
        </a:p>
      </xdr:txBody>
    </xdr:sp>
    <xdr:clientData/>
  </xdr:twoCellAnchor>
  <xdr:twoCellAnchor editAs="oneCell">
    <xdr:from>
      <xdr:col>11</xdr:col>
      <xdr:colOff>0</xdr:colOff>
      <xdr:row>73</xdr:row>
      <xdr:rowOff>0</xdr:rowOff>
    </xdr:from>
    <xdr:to>
      <xdr:col>12</xdr:col>
      <xdr:colOff>0</xdr:colOff>
      <xdr:row>73</xdr:row>
      <xdr:rowOff>889000</xdr:rowOff>
    </xdr:to>
    <xdr:sp macro="" textlink="">
      <xdr:nvSpPr>
        <xdr:cNvPr id="21" name="TextBox 24">
          <a:extLst>
            <a:ext uri="{FF2B5EF4-FFF2-40B4-BE49-F238E27FC236}">
              <a16:creationId xmlns:a16="http://schemas.microsoft.com/office/drawing/2014/main" id="{00000000-0008-0000-0100-000015000000}"/>
            </a:ext>
          </a:extLst>
        </xdr:cNvPr>
        <xdr:cNvSpPr/>
      </xdr:nvSpPr>
      <xdr:spPr bwMode="auto">
        <a:xfrm>
          <a:off x="12776200" y="53073300"/>
          <a:ext cx="1752599" cy="889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Consolidated Guidelines for Prevention and Treatment of HIV in Uganda (2018)</a:t>
          </a:r>
          <a:endParaRPr/>
        </a:p>
      </xdr:txBody>
    </xdr:sp>
    <xdr:clientData/>
  </xdr:twoCellAnchor>
  <xdr:twoCellAnchor editAs="oneCell">
    <xdr:from>
      <xdr:col>11</xdr:col>
      <xdr:colOff>0</xdr:colOff>
      <xdr:row>64</xdr:row>
      <xdr:rowOff>0</xdr:rowOff>
    </xdr:from>
    <xdr:to>
      <xdr:col>12</xdr:col>
      <xdr:colOff>0</xdr:colOff>
      <xdr:row>64</xdr:row>
      <xdr:rowOff>1600200</xdr:rowOff>
    </xdr:to>
    <xdr:sp macro="" textlink="">
      <xdr:nvSpPr>
        <xdr:cNvPr id="22" name="TextBox 25">
          <a:extLst>
            <a:ext uri="{FF2B5EF4-FFF2-40B4-BE49-F238E27FC236}">
              <a16:creationId xmlns:a16="http://schemas.microsoft.com/office/drawing/2014/main" id="{00000000-0008-0000-0100-000016000000}"/>
            </a:ext>
          </a:extLst>
        </xdr:cNvPr>
        <xdr:cNvSpPr/>
      </xdr:nvSpPr>
      <xdr:spPr bwMode="auto">
        <a:xfrm>
          <a:off x="12776200" y="44030900"/>
          <a:ext cx="1701800" cy="16002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South African Guidelines on the Safe Use of Pre-exposure Prophylaxis in Persons at Risk of Acquiring HIV-1 Infection (2020)</a:t>
          </a:r>
          <a:endParaRPr/>
        </a:p>
      </xdr:txBody>
    </xdr:sp>
    <xdr:clientData/>
  </xdr:twoCellAnchor>
  <xdr:twoCellAnchor editAs="oneCell">
    <xdr:from>
      <xdr:col>11</xdr:col>
      <xdr:colOff>0</xdr:colOff>
      <xdr:row>12</xdr:row>
      <xdr:rowOff>0</xdr:rowOff>
    </xdr:from>
    <xdr:to>
      <xdr:col>12</xdr:col>
      <xdr:colOff>14111</xdr:colOff>
      <xdr:row>12</xdr:row>
      <xdr:rowOff>620889</xdr:rowOff>
    </xdr:to>
    <xdr:sp macro="" textlink="">
      <xdr:nvSpPr>
        <xdr:cNvPr id="23" name="TextBox 26">
          <a:extLst>
            <a:ext uri="{FF2B5EF4-FFF2-40B4-BE49-F238E27FC236}">
              <a16:creationId xmlns:a16="http://schemas.microsoft.com/office/drawing/2014/main" id="{00000000-0008-0000-0100-000017000000}"/>
            </a:ext>
          </a:extLst>
        </xdr:cNvPr>
        <xdr:cNvSpPr/>
      </xdr:nvSpPr>
      <xdr:spPr bwMode="auto">
        <a:xfrm>
          <a:off x="35122556" y="8734778"/>
          <a:ext cx="1693333" cy="620889"/>
        </a:xfrm>
        <a:prstGeom prst="rect">
          <a:avLst/>
        </a:prstGeom>
        <a:solidFill>
          <a:srgbClr val="C5E0B4">
            <a:alpha val="0"/>
          </a:srgb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defRPr/>
          </a:pPr>
          <a:r>
            <a:rPr lang="en-US" sz="1100" b="1" u="sng">
              <a:solidFill>
                <a:srgbClr val="000000"/>
              </a:solidFill>
            </a:rPr>
            <a:t>Guidance for the use of PrEP in British Columbia (2017)</a:t>
          </a:r>
          <a:endParaRPr/>
        </a:p>
      </xdr:txBody>
    </xdr:sp>
    <xdr:clientData/>
  </xdr:twoCellAnchor>
  <xdr:twoCellAnchor editAs="oneCell">
    <xdr:from>
      <xdr:col>11</xdr:col>
      <xdr:colOff>0</xdr:colOff>
      <xdr:row>12</xdr:row>
      <xdr:rowOff>595488</xdr:rowOff>
    </xdr:from>
    <xdr:to>
      <xdr:col>12</xdr:col>
      <xdr:colOff>42382</xdr:colOff>
      <xdr:row>12</xdr:row>
      <xdr:rowOff>1605747</xdr:rowOff>
    </xdr:to>
    <xdr:sp macro="" textlink="">
      <xdr:nvSpPr>
        <xdr:cNvPr id="24" name="TextBox 27">
          <a:extLst>
            <a:ext uri="{FF2B5EF4-FFF2-40B4-BE49-F238E27FC236}">
              <a16:creationId xmlns:a16="http://schemas.microsoft.com/office/drawing/2014/main" id="{00000000-0008-0000-0100-000018000000}"/>
            </a:ext>
          </a:extLst>
        </xdr:cNvPr>
        <xdr:cNvSpPr/>
      </xdr:nvSpPr>
      <xdr:spPr bwMode="auto">
        <a:xfrm>
          <a:off x="36434937" y="21149051"/>
          <a:ext cx="1723454" cy="1010259"/>
        </a:xfrm>
        <a:prstGeom prst="rect">
          <a:avLst/>
        </a:prstGeom>
        <a:solidFill>
          <a:schemeClr val="accent6">
            <a:lumMod val="40000"/>
            <a:lumOff val="60000"/>
            <a:alpha val="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solidFill>
                <a:srgbClr val="000000"/>
              </a:solidFill>
            </a:rPr>
            <a:t>Guide québéquois de dépistage: infections transmissibles sexuellement et par le sang” (2019) (French only)</a:t>
          </a:r>
          <a:endParaRPr/>
        </a:p>
      </xdr:txBody>
    </xdr:sp>
    <xdr:clientData/>
  </xdr:twoCellAnchor>
  <xdr:twoCellAnchor editAs="oneCell">
    <xdr:from>
      <xdr:col>11</xdr:col>
      <xdr:colOff>0</xdr:colOff>
      <xdr:row>29</xdr:row>
      <xdr:rowOff>9878</xdr:rowOff>
    </xdr:from>
    <xdr:to>
      <xdr:col>12</xdr:col>
      <xdr:colOff>81844</xdr:colOff>
      <xdr:row>29</xdr:row>
      <xdr:rowOff>911578</xdr:rowOff>
    </xdr:to>
    <xdr:sp macro="" textlink="">
      <xdr:nvSpPr>
        <xdr:cNvPr id="25" name="TextBox 29">
          <a:hlinkClick xmlns:r="http://schemas.openxmlformats.org/officeDocument/2006/relationships" r:id="rId3"/>
          <a:extLst>
            <a:ext uri="{FF2B5EF4-FFF2-40B4-BE49-F238E27FC236}">
              <a16:creationId xmlns:a16="http://schemas.microsoft.com/office/drawing/2014/main" id="{00000000-0008-0000-0100-000019000000}"/>
            </a:ext>
          </a:extLst>
        </xdr:cNvPr>
        <xdr:cNvSpPr/>
      </xdr:nvSpPr>
      <xdr:spPr bwMode="auto">
        <a:xfrm>
          <a:off x="35291890" y="23490766"/>
          <a:ext cx="1763888" cy="901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THE GEORGIAN NATIONAL</a:t>
          </a:r>
          <a:endParaRPr/>
        </a:p>
        <a:p>
          <a:pPr>
            <a:defRPr/>
          </a:pPr>
          <a:r>
            <a:rPr lang="en-US" sz="1100" b="1" u="sng"/>
            <a:t>HIV/AIDS STRATEGIC PLAN 2019-2022</a:t>
          </a:r>
          <a:endParaRPr/>
        </a:p>
      </xdr:txBody>
    </xdr:sp>
    <xdr:clientData/>
  </xdr:twoCellAnchor>
  <xdr:twoCellAnchor editAs="oneCell">
    <xdr:from>
      <xdr:col>10</xdr:col>
      <xdr:colOff>0</xdr:colOff>
      <xdr:row>53</xdr:row>
      <xdr:rowOff>41896</xdr:rowOff>
    </xdr:from>
    <xdr:to>
      <xdr:col>11</xdr:col>
      <xdr:colOff>55957</xdr:colOff>
      <xdr:row>53</xdr:row>
      <xdr:rowOff>1184896</xdr:rowOff>
    </xdr:to>
    <xdr:sp macro="" textlink="">
      <xdr:nvSpPr>
        <xdr:cNvPr id="26" name="TextBox 31">
          <a:extLst>
            <a:ext uri="{FF2B5EF4-FFF2-40B4-BE49-F238E27FC236}">
              <a16:creationId xmlns:a16="http://schemas.microsoft.com/office/drawing/2014/main" id="{00000000-0008-0000-0100-00001A000000}"/>
            </a:ext>
          </a:extLst>
        </xdr:cNvPr>
        <xdr:cNvSpPr/>
      </xdr:nvSpPr>
      <xdr:spPr bwMode="auto">
        <a:xfrm>
          <a:off x="27049541" y="76577643"/>
          <a:ext cx="1732357" cy="1143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Australasian Society for HIV, Viral Hepatitis and Sexual Health Medicine HIV pre-exposure prophylaxis: clinical guidelines</a:t>
          </a:r>
          <a:endParaRPr/>
        </a:p>
      </xdr:txBody>
    </xdr:sp>
    <xdr:clientData/>
  </xdr:twoCellAnchor>
  <xdr:twoCellAnchor editAs="oneCell">
    <xdr:from>
      <xdr:col>11</xdr:col>
      <xdr:colOff>0</xdr:colOff>
      <xdr:row>54</xdr:row>
      <xdr:rowOff>11289</xdr:rowOff>
    </xdr:from>
    <xdr:to>
      <xdr:col>12</xdr:col>
      <xdr:colOff>22578</xdr:colOff>
      <xdr:row>54</xdr:row>
      <xdr:rowOff>798689</xdr:rowOff>
    </xdr:to>
    <xdr:sp macro="" textlink="">
      <xdr:nvSpPr>
        <xdr:cNvPr id="27" name="TextBox 32">
          <a:extLst>
            <a:ext uri="{FF2B5EF4-FFF2-40B4-BE49-F238E27FC236}">
              <a16:creationId xmlns:a16="http://schemas.microsoft.com/office/drawing/2014/main" id="{00000000-0008-0000-0100-00001B000000}"/>
            </a:ext>
          </a:extLst>
        </xdr:cNvPr>
        <xdr:cNvSpPr/>
      </xdr:nvSpPr>
      <xdr:spPr bwMode="auto">
        <a:xfrm>
          <a:off x="35306000" y="47960845"/>
          <a:ext cx="1704622" cy="787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NATIONAL GUIDELINES</a:t>
          </a:r>
          <a:endParaRPr/>
        </a:p>
        <a:p>
          <a:pPr>
            <a:defRPr/>
          </a:pPr>
          <a:r>
            <a:rPr lang="en-US" sz="1100" b="1" u="sng"/>
            <a:t>FOR HIV PREVENTION</a:t>
          </a:r>
          <a:endParaRPr/>
        </a:p>
        <a:p>
          <a:pPr>
            <a:defRPr/>
          </a:pPr>
          <a:r>
            <a:rPr lang="en-US" sz="1100" b="1" u="sng"/>
            <a:t>TREATMENT AND CARE (2016)</a:t>
          </a:r>
          <a:endParaRPr/>
        </a:p>
      </xdr:txBody>
    </xdr:sp>
    <xdr:clientData/>
  </xdr:twoCellAnchor>
  <xdr:twoCellAnchor editAs="oneCell">
    <xdr:from>
      <xdr:col>11</xdr:col>
      <xdr:colOff>0</xdr:colOff>
      <xdr:row>54</xdr:row>
      <xdr:rowOff>778934</xdr:rowOff>
    </xdr:from>
    <xdr:to>
      <xdr:col>11</xdr:col>
      <xdr:colOff>1639710</xdr:colOff>
      <xdr:row>54</xdr:row>
      <xdr:rowOff>1566334</xdr:rowOff>
    </xdr:to>
    <xdr:sp macro="" textlink="">
      <xdr:nvSpPr>
        <xdr:cNvPr id="28" name="TextBox 33">
          <a:extLst>
            <a:ext uri="{FF2B5EF4-FFF2-40B4-BE49-F238E27FC236}">
              <a16:creationId xmlns:a16="http://schemas.microsoft.com/office/drawing/2014/main" id="{00000000-0008-0000-0100-00001C000000}"/>
            </a:ext>
          </a:extLst>
        </xdr:cNvPr>
        <xdr:cNvSpPr/>
      </xdr:nvSpPr>
      <xdr:spPr bwMode="auto">
        <a:xfrm>
          <a:off x="35306000" y="48728490"/>
          <a:ext cx="1642533" cy="787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National Strategic Framework on HIV and AIDS: 2017-2021</a:t>
          </a:r>
          <a:endParaRPr/>
        </a:p>
      </xdr:txBody>
    </xdr:sp>
    <xdr:clientData/>
  </xdr:twoCellAnchor>
  <xdr:twoCellAnchor editAs="oneCell">
    <xdr:from>
      <xdr:col>11</xdr:col>
      <xdr:colOff>0</xdr:colOff>
      <xdr:row>73</xdr:row>
      <xdr:rowOff>807157</xdr:rowOff>
    </xdr:from>
    <xdr:to>
      <xdr:col>11</xdr:col>
      <xdr:colOff>1635478</xdr:colOff>
      <xdr:row>73</xdr:row>
      <xdr:rowOff>1480258</xdr:rowOff>
    </xdr:to>
    <xdr:sp macro="" textlink="">
      <xdr:nvSpPr>
        <xdr:cNvPr id="29" name="TextBox 34">
          <a:extLst>
            <a:ext uri="{FF2B5EF4-FFF2-40B4-BE49-F238E27FC236}">
              <a16:creationId xmlns:a16="http://schemas.microsoft.com/office/drawing/2014/main" id="{00000000-0008-0000-0100-00001D000000}"/>
            </a:ext>
          </a:extLst>
        </xdr:cNvPr>
        <xdr:cNvSpPr/>
      </xdr:nvSpPr>
      <xdr:spPr bwMode="auto">
        <a:xfrm>
          <a:off x="35301767" y="72336380"/>
          <a:ext cx="1638300" cy="6731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National HIV AND AIDS Strategic Plan 2015/2016 - 2019/2020</a:t>
          </a:r>
          <a:endParaRPr/>
        </a:p>
      </xdr:txBody>
    </xdr:sp>
    <xdr:clientData/>
  </xdr:twoCellAnchor>
  <xdr:twoCellAnchor editAs="oneCell">
    <xdr:from>
      <xdr:col>11</xdr:col>
      <xdr:colOff>0</xdr:colOff>
      <xdr:row>75</xdr:row>
      <xdr:rowOff>499534</xdr:rowOff>
    </xdr:from>
    <xdr:to>
      <xdr:col>11</xdr:col>
      <xdr:colOff>1648177</xdr:colOff>
      <xdr:row>75</xdr:row>
      <xdr:rowOff>1223434</xdr:rowOff>
    </xdr:to>
    <xdr:sp macro="" textlink="">
      <xdr:nvSpPr>
        <xdr:cNvPr id="30" name="TextBox 35">
          <a:extLst>
            <a:ext uri="{FF2B5EF4-FFF2-40B4-BE49-F238E27FC236}">
              <a16:creationId xmlns:a16="http://schemas.microsoft.com/office/drawing/2014/main" id="{00000000-0008-0000-0100-00001E000000}"/>
            </a:ext>
          </a:extLst>
        </xdr:cNvPr>
        <xdr:cNvSpPr/>
      </xdr:nvSpPr>
      <xdr:spPr bwMode="auto">
        <a:xfrm>
          <a:off x="35119734" y="77433312"/>
          <a:ext cx="1651000" cy="723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National HIV/AIDS Strategy for the </a:t>
          </a:r>
          <a:r>
            <a:rPr lang="en-US" sz="1100" b="1" u="sng" strike="noStrike">
              <a:solidFill>
                <a:srgbClr val="000000"/>
              </a:solidFill>
              <a:latin typeface="Calibri"/>
              <a:ea typeface="Calibri"/>
            </a:rPr>
            <a:t>United States: Updated to 2020</a:t>
          </a:r>
          <a:endParaRPr lang="en-US" sz="1100" b="1" u="sng"/>
        </a:p>
      </xdr:txBody>
    </xdr:sp>
    <xdr:clientData/>
  </xdr:twoCellAnchor>
  <xdr:twoCellAnchor editAs="oneCell">
    <xdr:from>
      <xdr:col>11</xdr:col>
      <xdr:colOff>8466</xdr:colOff>
      <xdr:row>78</xdr:row>
      <xdr:rowOff>825500</xdr:rowOff>
    </xdr:from>
    <xdr:to>
      <xdr:col>11</xdr:col>
      <xdr:colOff>1650999</xdr:colOff>
      <xdr:row>78</xdr:row>
      <xdr:rowOff>1396999</xdr:rowOff>
    </xdr:to>
    <xdr:sp macro="" textlink="">
      <xdr:nvSpPr>
        <xdr:cNvPr id="31" name="TextBox 36">
          <a:extLst>
            <a:ext uri="{FF2B5EF4-FFF2-40B4-BE49-F238E27FC236}">
              <a16:creationId xmlns:a16="http://schemas.microsoft.com/office/drawing/2014/main" id="{00000000-0008-0000-0100-00001F000000}"/>
            </a:ext>
          </a:extLst>
        </xdr:cNvPr>
        <xdr:cNvSpPr/>
      </xdr:nvSpPr>
      <xdr:spPr bwMode="auto">
        <a:xfrm>
          <a:off x="35131022" y="81936167"/>
          <a:ext cx="1642533" cy="571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National HIV/AIDS Strategic Framework 2017-2021</a:t>
          </a:r>
          <a:endParaRPr/>
        </a:p>
      </xdr:txBody>
    </xdr:sp>
    <xdr:clientData/>
  </xdr:twoCellAnchor>
  <xdr:twoCellAnchor editAs="oneCell">
    <xdr:from>
      <xdr:col>11</xdr:col>
      <xdr:colOff>0</xdr:colOff>
      <xdr:row>9</xdr:row>
      <xdr:rowOff>1</xdr:rowOff>
    </xdr:from>
    <xdr:to>
      <xdr:col>11</xdr:col>
      <xdr:colOff>1591734</xdr:colOff>
      <xdr:row>9</xdr:row>
      <xdr:rowOff>931333</xdr:rowOff>
    </xdr:to>
    <xdr:sp macro="" textlink="">
      <xdr:nvSpPr>
        <xdr:cNvPr id="32" name="TextBox 78">
          <a:extLst>
            <a:ext uri="{FF2B5EF4-FFF2-40B4-BE49-F238E27FC236}">
              <a16:creationId xmlns:a16="http://schemas.microsoft.com/office/drawing/2014/main" id="{00000000-0008-0000-0100-000020000000}"/>
            </a:ext>
          </a:extLst>
        </xdr:cNvPr>
        <xdr:cNvSpPr/>
      </xdr:nvSpPr>
      <xdr:spPr bwMode="auto">
        <a:xfrm>
          <a:off x="35108445" y="7337779"/>
          <a:ext cx="1594556" cy="93133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Clinical Protocol and Therapeutic Guidelines for Management of HIV Infection in Adults</a:t>
          </a:r>
          <a:endParaRPr/>
        </a:p>
      </xdr:txBody>
    </xdr:sp>
    <xdr:clientData/>
  </xdr:twoCellAnchor>
  <xdr:twoCellAnchor editAs="oneCell">
    <xdr:from>
      <xdr:col>11</xdr:col>
      <xdr:colOff>0</xdr:colOff>
      <xdr:row>42</xdr:row>
      <xdr:rowOff>1020865</xdr:rowOff>
    </xdr:from>
    <xdr:to>
      <xdr:col>12</xdr:col>
      <xdr:colOff>83303</xdr:colOff>
      <xdr:row>43</xdr:row>
      <xdr:rowOff>788276</xdr:rowOff>
    </xdr:to>
    <xdr:sp macro="" textlink="">
      <xdr:nvSpPr>
        <xdr:cNvPr id="34" name="TextBox 101">
          <a:extLst>
            <a:ext uri="{FF2B5EF4-FFF2-40B4-BE49-F238E27FC236}">
              <a16:creationId xmlns:a16="http://schemas.microsoft.com/office/drawing/2014/main" id="{00000000-0008-0000-0100-000022000000}"/>
            </a:ext>
          </a:extLst>
        </xdr:cNvPr>
        <xdr:cNvSpPr/>
      </xdr:nvSpPr>
      <xdr:spPr bwMode="auto">
        <a:xfrm>
          <a:off x="36394015" y="63411440"/>
          <a:ext cx="1764375" cy="8184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The National HIV Prevention Strategy (2015-2020)</a:t>
          </a:r>
          <a:endParaRPr/>
        </a:p>
      </xdr:txBody>
    </xdr:sp>
    <xdr:clientData/>
  </xdr:twoCellAnchor>
  <xdr:twoCellAnchor editAs="oneCell">
    <xdr:from>
      <xdr:col>11</xdr:col>
      <xdr:colOff>14111</xdr:colOff>
      <xdr:row>12</xdr:row>
      <xdr:rowOff>1617911</xdr:rowOff>
    </xdr:from>
    <xdr:to>
      <xdr:col>12</xdr:col>
      <xdr:colOff>28222</xdr:colOff>
      <xdr:row>12</xdr:row>
      <xdr:rowOff>2605688</xdr:rowOff>
    </xdr:to>
    <xdr:sp macro="" textlink="">
      <xdr:nvSpPr>
        <xdr:cNvPr id="35" name="TextBox 6">
          <a:extLst>
            <a:ext uri="{FF2B5EF4-FFF2-40B4-BE49-F238E27FC236}">
              <a16:creationId xmlns:a16="http://schemas.microsoft.com/office/drawing/2014/main" id="{00000000-0008-0000-0100-000023000000}"/>
            </a:ext>
          </a:extLst>
        </xdr:cNvPr>
        <xdr:cNvSpPr/>
      </xdr:nvSpPr>
      <xdr:spPr bwMode="auto">
        <a:xfrm>
          <a:off x="36449973" y="22171474"/>
          <a:ext cx="1692847" cy="987777"/>
        </a:xfrm>
        <a:prstGeom prst="rect">
          <a:avLst/>
        </a:prstGeom>
        <a:solidFill>
          <a:schemeClr val="lt1">
            <a:alpha val="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Canadian guideline on HIV pre-exposure prophylaxis and nonoccupational postexposure prophylaxis</a:t>
          </a:r>
          <a:endParaRPr/>
        </a:p>
      </xdr:txBody>
    </xdr:sp>
    <xdr:clientData/>
  </xdr:twoCellAnchor>
  <xdr:twoCellAnchor editAs="oneCell">
    <xdr:from>
      <xdr:col>10</xdr:col>
      <xdr:colOff>0</xdr:colOff>
      <xdr:row>9</xdr:row>
      <xdr:rowOff>0</xdr:rowOff>
    </xdr:from>
    <xdr:to>
      <xdr:col>11</xdr:col>
      <xdr:colOff>200378</xdr:colOff>
      <xdr:row>9</xdr:row>
      <xdr:rowOff>874890</xdr:rowOff>
    </xdr:to>
    <xdr:sp macro="" textlink="">
      <xdr:nvSpPr>
        <xdr:cNvPr id="36" name="TextBox 40">
          <a:extLst>
            <a:ext uri="{FF2B5EF4-FFF2-40B4-BE49-F238E27FC236}">
              <a16:creationId xmlns:a16="http://schemas.microsoft.com/office/drawing/2014/main" id="{00000000-0008-0000-0100-000024000000}"/>
            </a:ext>
          </a:extLst>
        </xdr:cNvPr>
        <xdr:cNvSpPr/>
      </xdr:nvSpPr>
      <xdr:spPr bwMode="auto">
        <a:xfrm>
          <a:off x="25908000" y="10145889"/>
          <a:ext cx="1876778" cy="874890"/>
        </a:xfrm>
        <a:prstGeom prst="rect">
          <a:avLst/>
        </a:prstGeom>
        <a:solidFill>
          <a:schemeClr val="lt1">
            <a:alpha val="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300" b="1" u="sng"/>
            <a:t>Clinical Protocol and Therapeutic Guidelines for Management of HIV Infection in Adults</a:t>
          </a:r>
          <a:endParaRPr/>
        </a:p>
      </xdr:txBody>
    </xdr:sp>
    <xdr:clientData/>
  </xdr:twoCellAnchor>
  <xdr:twoCellAnchor editAs="oneCell">
    <xdr:from>
      <xdr:col>11</xdr:col>
      <xdr:colOff>0</xdr:colOff>
      <xdr:row>77</xdr:row>
      <xdr:rowOff>13138</xdr:rowOff>
    </xdr:from>
    <xdr:to>
      <xdr:col>12</xdr:col>
      <xdr:colOff>238038</xdr:colOff>
      <xdr:row>77</xdr:row>
      <xdr:rowOff>803360</xdr:rowOff>
    </xdr:to>
    <xdr:sp macro="" textlink="">
      <xdr:nvSpPr>
        <xdr:cNvPr id="40" name="TextBox 7">
          <a:extLst>
            <a:ext uri="{FF2B5EF4-FFF2-40B4-BE49-F238E27FC236}">
              <a16:creationId xmlns:a16="http://schemas.microsoft.com/office/drawing/2014/main" id="{00000000-0008-0000-0100-000028000000}"/>
            </a:ext>
          </a:extLst>
        </xdr:cNvPr>
        <xdr:cNvSpPr/>
      </xdr:nvSpPr>
      <xdr:spPr bwMode="auto">
        <a:xfrm>
          <a:off x="36406180" y="124137391"/>
          <a:ext cx="1919110" cy="79022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British HIV Association/British Association for Sexual Health and HIV (2018)</a:t>
          </a:r>
          <a:endParaRPr/>
        </a:p>
        <a:p>
          <a:pPr>
            <a:defRPr/>
          </a:pPr>
          <a:endParaRPr lang="en-US" sz="1100" b="1" u="sng"/>
        </a:p>
      </xdr:txBody>
    </xdr:sp>
    <xdr:clientData/>
  </xdr:twoCellAnchor>
  <xdr:oneCellAnchor>
    <xdr:from>
      <xdr:col>10</xdr:col>
      <xdr:colOff>0</xdr:colOff>
      <xdr:row>69</xdr:row>
      <xdr:rowOff>87587</xdr:rowOff>
    </xdr:from>
    <xdr:ext cx="1722529" cy="1956092"/>
    <xdr:sp macro="" textlink="">
      <xdr:nvSpPr>
        <xdr:cNvPr id="2" name="TextBox 1">
          <a:hlinkClick xmlns:r="http://schemas.openxmlformats.org/officeDocument/2006/relationships" r:id="rId4"/>
          <a:extLst>
            <a:ext uri="{FF2B5EF4-FFF2-40B4-BE49-F238E27FC236}">
              <a16:creationId xmlns:a16="http://schemas.microsoft.com/office/drawing/2014/main" id="{00000000-0008-0000-0100-000002000000}"/>
            </a:ext>
          </a:extLst>
        </xdr:cNvPr>
        <xdr:cNvSpPr txBox="1"/>
      </xdr:nvSpPr>
      <xdr:spPr>
        <a:xfrm>
          <a:off x="27093334" y="105920920"/>
          <a:ext cx="1722529" cy="1956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t>Guideline</a:t>
          </a:r>
          <a:r>
            <a:rPr lang="en-US" sz="1100" b="1" u="sng" baseline="0"/>
            <a:t> for the Use of Pre-Exposure Prophylaxis (PrEP) in Taiwan (2018)</a:t>
          </a:r>
          <a:endParaRPr lang="en-US" sz="1100" b="1" u="sng"/>
        </a:p>
      </xdr:txBody>
    </xdr:sp>
    <xdr:clientData/>
  </xdr:oneCellAnchor>
  <xdr:twoCellAnchor editAs="oneCell">
    <xdr:from>
      <xdr:col>9</xdr:col>
      <xdr:colOff>2049176</xdr:colOff>
      <xdr:row>12</xdr:row>
      <xdr:rowOff>674899</xdr:rowOff>
    </xdr:from>
    <xdr:to>
      <xdr:col>11</xdr:col>
      <xdr:colOff>175610</xdr:colOff>
      <xdr:row>12</xdr:row>
      <xdr:rowOff>1685158</xdr:rowOff>
    </xdr:to>
    <xdr:sp macro="" textlink="">
      <xdr:nvSpPr>
        <xdr:cNvPr id="42" name="TextBox 27">
          <a:extLst>
            <a:ext uri="{FF2B5EF4-FFF2-40B4-BE49-F238E27FC236}">
              <a16:creationId xmlns:a16="http://schemas.microsoft.com/office/drawing/2014/main" id="{00000000-0008-0000-0100-00002A000000}"/>
            </a:ext>
          </a:extLst>
        </xdr:cNvPr>
        <xdr:cNvSpPr/>
      </xdr:nvSpPr>
      <xdr:spPr bwMode="auto">
        <a:xfrm>
          <a:off x="27011245" y="21228462"/>
          <a:ext cx="1848410" cy="1010259"/>
        </a:xfrm>
        <a:prstGeom prst="rect">
          <a:avLst/>
        </a:prstGeom>
        <a:solidFill>
          <a:schemeClr val="accent6">
            <a:lumMod val="40000"/>
            <a:lumOff val="60000"/>
            <a:alpha val="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solidFill>
                <a:srgbClr val="000000"/>
              </a:solidFill>
            </a:rPr>
            <a:t>Guide québéquois de dépistage: infections transmissibles sexuellement et par le sang” (2019) (French only)</a:t>
          </a:r>
          <a:endParaRPr/>
        </a:p>
      </xdr:txBody>
    </xdr:sp>
    <xdr:clientData/>
  </xdr:twoCellAnchor>
  <xdr:twoCellAnchor editAs="oneCell">
    <xdr:from>
      <xdr:col>10</xdr:col>
      <xdr:colOff>0</xdr:colOff>
      <xdr:row>12</xdr:row>
      <xdr:rowOff>1668127</xdr:rowOff>
    </xdr:from>
    <xdr:to>
      <xdr:col>11</xdr:col>
      <xdr:colOff>16447</xdr:colOff>
      <xdr:row>13</xdr:row>
      <xdr:rowOff>42915</xdr:rowOff>
    </xdr:to>
    <xdr:sp macro="" textlink="">
      <xdr:nvSpPr>
        <xdr:cNvPr id="43" name="TextBox 6">
          <a:extLst>
            <a:ext uri="{FF2B5EF4-FFF2-40B4-BE49-F238E27FC236}">
              <a16:creationId xmlns:a16="http://schemas.microsoft.com/office/drawing/2014/main" id="{00000000-0008-0000-0100-00002B000000}"/>
            </a:ext>
          </a:extLst>
        </xdr:cNvPr>
        <xdr:cNvSpPr/>
      </xdr:nvSpPr>
      <xdr:spPr bwMode="auto">
        <a:xfrm>
          <a:off x="27026281" y="22221690"/>
          <a:ext cx="1692847" cy="987777"/>
        </a:xfrm>
        <a:prstGeom prst="rect">
          <a:avLst/>
        </a:prstGeom>
        <a:solidFill>
          <a:schemeClr val="lt1">
            <a:alpha val="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Canadian guideline on HIV pre-exposure prophylaxis and nonoccupational postexposure prophylaxis</a:t>
          </a:r>
          <a:endParaRPr/>
        </a:p>
      </xdr:txBody>
    </xdr:sp>
    <xdr:clientData/>
  </xdr:twoCellAnchor>
  <xdr:oneCellAnchor>
    <xdr:from>
      <xdr:col>11</xdr:col>
      <xdr:colOff>0</xdr:colOff>
      <xdr:row>69</xdr:row>
      <xdr:rowOff>0</xdr:rowOff>
    </xdr:from>
    <xdr:ext cx="1722529" cy="1956092"/>
    <xdr:sp macro="" textlink="">
      <xdr:nvSpPr>
        <xdr:cNvPr id="44" name="TextBox 43">
          <a:hlinkClick xmlns:r="http://schemas.openxmlformats.org/officeDocument/2006/relationships" r:id="rId4"/>
          <a:extLst>
            <a:ext uri="{FF2B5EF4-FFF2-40B4-BE49-F238E27FC236}">
              <a16:creationId xmlns:a16="http://schemas.microsoft.com/office/drawing/2014/main" id="{00000000-0008-0000-0100-00002C000000}"/>
            </a:ext>
          </a:extLst>
        </xdr:cNvPr>
        <xdr:cNvSpPr txBox="1"/>
      </xdr:nvSpPr>
      <xdr:spPr>
        <a:xfrm>
          <a:off x="36435862" y="106563218"/>
          <a:ext cx="1722529" cy="1956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t>Guideline</a:t>
          </a:r>
          <a:r>
            <a:rPr lang="en-US" sz="1100" b="1" u="sng" baseline="0"/>
            <a:t> for the Use of Pre-Exposure Prophylaxis (PrEP) in Taiwan (2018)</a:t>
          </a:r>
          <a:endParaRPr lang="en-US" sz="1100" b="1" u="sng"/>
        </a:p>
      </xdr:txBody>
    </xdr:sp>
    <xdr:clientData/>
  </xdr:oneCellAnchor>
  <xdr:twoCellAnchor>
    <xdr:from>
      <xdr:col>11</xdr:col>
      <xdr:colOff>29196</xdr:colOff>
      <xdr:row>23</xdr:row>
      <xdr:rowOff>43793</xdr:rowOff>
    </xdr:from>
    <xdr:to>
      <xdr:col>11</xdr:col>
      <xdr:colOff>1503564</xdr:colOff>
      <xdr:row>23</xdr:row>
      <xdr:rowOff>1226207</xdr:rowOff>
    </xdr:to>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23117796" y="32898693"/>
          <a:ext cx="1474368" cy="1182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BHIVA/BASHH Guidelines on the Use of HIV Pre-Exposure Prophylaxis (2018)</a:t>
          </a:r>
        </a:p>
      </xdr:txBody>
    </xdr:sp>
    <xdr:clientData/>
  </xdr:twoCellAnchor>
  <xdr:twoCellAnchor editAs="oneCell">
    <xdr:from>
      <xdr:col>11</xdr:col>
      <xdr:colOff>35619</xdr:colOff>
      <xdr:row>53</xdr:row>
      <xdr:rowOff>33722</xdr:rowOff>
    </xdr:from>
    <xdr:to>
      <xdr:col>12</xdr:col>
      <xdr:colOff>89240</xdr:colOff>
      <xdr:row>53</xdr:row>
      <xdr:rowOff>1176722</xdr:rowOff>
    </xdr:to>
    <xdr:sp macro="" textlink="">
      <xdr:nvSpPr>
        <xdr:cNvPr id="49" name="TextBox 31">
          <a:extLst>
            <a:ext uri="{FF2B5EF4-FFF2-40B4-BE49-F238E27FC236}">
              <a16:creationId xmlns:a16="http://schemas.microsoft.com/office/drawing/2014/main" id="{00000000-0008-0000-0100-000031000000}"/>
            </a:ext>
          </a:extLst>
        </xdr:cNvPr>
        <xdr:cNvSpPr/>
      </xdr:nvSpPr>
      <xdr:spPr bwMode="auto">
        <a:xfrm>
          <a:off x="36471481" y="76569469"/>
          <a:ext cx="1732357" cy="11430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Australasian Society for HIV, Viral Hepatitis and Sexual Health Medicine HIV pre-exposure prophylaxis: clinical guidelines</a:t>
          </a:r>
          <a:endParaRPr/>
        </a:p>
      </xdr:txBody>
    </xdr:sp>
    <xdr:clientData/>
  </xdr:twoCellAnchor>
  <xdr:twoCellAnchor editAs="oneCell">
    <xdr:from>
      <xdr:col>9</xdr:col>
      <xdr:colOff>2050101</xdr:colOff>
      <xdr:row>44</xdr:row>
      <xdr:rowOff>12262</xdr:rowOff>
    </xdr:from>
    <xdr:to>
      <xdr:col>11</xdr:col>
      <xdr:colOff>65251</xdr:colOff>
      <xdr:row>44</xdr:row>
      <xdr:rowOff>796643</xdr:rowOff>
    </xdr:to>
    <xdr:sp macro="" textlink="">
      <xdr:nvSpPr>
        <xdr:cNvPr id="50" name="TextBox 100">
          <a:extLst>
            <a:ext uri="{FF2B5EF4-FFF2-40B4-BE49-F238E27FC236}">
              <a16:creationId xmlns:a16="http://schemas.microsoft.com/office/drawing/2014/main" id="{00000000-0008-0000-0100-000032000000}"/>
            </a:ext>
          </a:extLst>
        </xdr:cNvPr>
        <xdr:cNvSpPr/>
      </xdr:nvSpPr>
      <xdr:spPr bwMode="auto">
        <a:xfrm>
          <a:off x="27012170" y="63453871"/>
          <a:ext cx="1737126" cy="78438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Policy on Oral Pre-Exposure Prophylaxis for HIV (PrEP) in Malawi  </a:t>
          </a:r>
          <a:endParaRPr/>
        </a:p>
      </xdr:txBody>
    </xdr:sp>
    <xdr:clientData/>
  </xdr:twoCellAnchor>
  <xdr:twoCellAnchor editAs="oneCell">
    <xdr:from>
      <xdr:col>11</xdr:col>
      <xdr:colOff>0</xdr:colOff>
      <xdr:row>44</xdr:row>
      <xdr:rowOff>625365</xdr:rowOff>
    </xdr:from>
    <xdr:to>
      <xdr:col>12</xdr:col>
      <xdr:colOff>56054</xdr:colOff>
      <xdr:row>45</xdr:row>
      <xdr:rowOff>125148</xdr:rowOff>
    </xdr:to>
    <xdr:sp macro="" textlink="">
      <xdr:nvSpPr>
        <xdr:cNvPr id="47" name="TextBox 100">
          <a:extLst>
            <a:ext uri="{FF2B5EF4-FFF2-40B4-BE49-F238E27FC236}">
              <a16:creationId xmlns:a16="http://schemas.microsoft.com/office/drawing/2014/main" id="{00000000-0008-0000-0100-00002F000000}"/>
            </a:ext>
          </a:extLst>
        </xdr:cNvPr>
        <xdr:cNvSpPr/>
      </xdr:nvSpPr>
      <xdr:spPr bwMode="auto">
        <a:xfrm>
          <a:off x="36413089" y="66008468"/>
          <a:ext cx="1737126" cy="78438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en-US" sz="1100" b="1" u="sng"/>
            <a:t>Policy on Oral Pre-Exposure Prophylaxis for HIV (PrEP) in Malawi  </a:t>
          </a:r>
          <a:endParaRPr/>
        </a:p>
      </xdr:txBody>
    </xdr:sp>
    <xdr:clientData/>
  </xdr:twoCellAnchor>
  <xdr:twoCellAnchor editAs="oneCell">
    <xdr:from>
      <xdr:col>9</xdr:col>
      <xdr:colOff>2044700</xdr:colOff>
      <xdr:row>44</xdr:row>
      <xdr:rowOff>609600</xdr:rowOff>
    </xdr:from>
    <xdr:to>
      <xdr:col>11</xdr:col>
      <xdr:colOff>60726</xdr:colOff>
      <xdr:row>45</xdr:row>
      <xdr:rowOff>111281</xdr:rowOff>
    </xdr:to>
    <xdr:sp macro="" textlink="">
      <xdr:nvSpPr>
        <xdr:cNvPr id="48" name="TextBox 100">
          <a:extLst>
            <a:ext uri="{FF2B5EF4-FFF2-40B4-BE49-F238E27FC236}">
              <a16:creationId xmlns:a16="http://schemas.microsoft.com/office/drawing/2014/main" id="{00000000-0008-0000-0100-000030000000}"/>
            </a:ext>
          </a:extLst>
        </xdr:cNvPr>
        <xdr:cNvSpPr/>
      </xdr:nvSpPr>
      <xdr:spPr bwMode="auto">
        <a:xfrm>
          <a:off x="23088600" y="62461665"/>
          <a:ext cx="1737126" cy="78438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defRPr/>
          </a:pPr>
          <a:r>
            <a:rPr lang="en-US" sz="1100" b="1" u="sng"/>
            <a:t>Policy on Oral Pr</a:t>
          </a:r>
        </a:p>
        <a:p>
          <a:pPr>
            <a:defRPr/>
          </a:pPr>
          <a:r>
            <a:rPr lang="en-US" sz="1100" b="1" u="sng"/>
            <a:t>e-Exposure Prophylaxis for HIV (PrEP) in Malawi  </a:t>
          </a:r>
          <a:endParaRPr/>
        </a:p>
      </xdr:txBody>
    </xdr:sp>
    <xdr:clientData/>
  </xdr:twoCellAnchor>
  <xdr:twoCellAnchor editAs="oneCell">
    <xdr:from>
      <xdr:col>11</xdr:col>
      <xdr:colOff>0</xdr:colOff>
      <xdr:row>44</xdr:row>
      <xdr:rowOff>63500</xdr:rowOff>
    </xdr:from>
    <xdr:to>
      <xdr:col>12</xdr:col>
      <xdr:colOff>60726</xdr:colOff>
      <xdr:row>44</xdr:row>
      <xdr:rowOff>847881</xdr:rowOff>
    </xdr:to>
    <xdr:sp macro="" textlink="">
      <xdr:nvSpPr>
        <xdr:cNvPr id="51" name="TextBox 100">
          <a:extLst>
            <a:ext uri="{FF2B5EF4-FFF2-40B4-BE49-F238E27FC236}">
              <a16:creationId xmlns:a16="http://schemas.microsoft.com/office/drawing/2014/main" id="{00000000-0008-0000-0100-000033000000}"/>
            </a:ext>
          </a:extLst>
        </xdr:cNvPr>
        <xdr:cNvSpPr/>
      </xdr:nvSpPr>
      <xdr:spPr bwMode="auto">
        <a:xfrm>
          <a:off x="35902900" y="74612500"/>
          <a:ext cx="1737126" cy="78438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defRPr/>
          </a:pPr>
          <a:r>
            <a:rPr lang="en-US" sz="1100" b="1" u="sng"/>
            <a:t>Policy on Oral Pr</a:t>
          </a:r>
        </a:p>
        <a:p>
          <a:pPr>
            <a:defRPr/>
          </a:pPr>
          <a:r>
            <a:rPr lang="en-US" sz="1100" b="1" u="sng"/>
            <a:t>e-Exposure Prophylaxis for HIV (PrEP) in Malawi  </a:t>
          </a:r>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nvhb.nl/wp-content/uploads/2017/01/PrEP-richtlijn-Nederland-8-september-2016-met-logos.pdf" TargetMode="External"/><Relationship Id="rId13" Type="http://schemas.openxmlformats.org/officeDocument/2006/relationships/hyperlink" Target="https://www.scottishmedicines.org.uk/media/1620/emtricitabine_tenofovir_disoproxil_truvada_final_march_2017_for_website.pdf" TargetMode="External"/><Relationship Id="rId3" Type="http://schemas.openxmlformats.org/officeDocument/2006/relationships/hyperlink" Target="https://www.bundesgesundheitsministerium.de/fileadmin/Dateien/5_Publikationen/Praevention/Broschueren/Strategy_HIV_HEP_STI.pdf" TargetMode="External"/><Relationship Id="rId7" Type="http://schemas.openxmlformats.org/officeDocument/2006/relationships/hyperlink" Target="http://ansm.sante.fr/S-informer/Points-d-information-Points-d-information/Truvada-dans-la-prophylaxie-Pre-exposition-PrEP-au-VIH-fin-de-la-Recommandation-Temporaire-d-Utilisation-Point-d-information" TargetMode="External"/><Relationship Id="rId12" Type="http://schemas.openxmlformats.org/officeDocument/2006/relationships/hyperlink" Target="http://gesida-seimc.org/wp-content/uploads/2018/01/gesida_DC_Control_y_Monitorizacion_b23_01_18.pdf" TargetMode="External"/><Relationship Id="rId2" Type="http://schemas.openxmlformats.org/officeDocument/2006/relationships/hyperlink" Target="http://www.mzcr.cz/Verejne/dokumenty/narodni-program-reseni-problematiky-hiv/aids-v-ceske-republice-na-obdobi-2018-_14810_1688_5.html" TargetMode="External"/><Relationship Id="rId16" Type="http://schemas.openxmlformats.org/officeDocument/2006/relationships/drawing" Target="../drawings/drawing2.xml"/><Relationship Id="rId1" Type="http://schemas.openxmlformats.org/officeDocument/2006/relationships/hyperlink" Target="http://www.breach-hiv.be/p_243.htm" TargetMode="External"/><Relationship Id="rId6" Type="http://schemas.openxmlformats.org/officeDocument/2006/relationships/hyperlink" Target="https://aidsfree.usaid.gov/sites/default/files/na_national_guidelines_art.pdf" TargetMode="External"/><Relationship Id="rId11" Type="http://schemas.openxmlformats.org/officeDocument/2006/relationships/hyperlink" Target="http://www.silomclinic.in.th/file/Thailand_National_Guidelines_on_HIV_AIDS_Treatment_and_Prevention_2017.pdf" TargetMode="External"/><Relationship Id="rId5" Type="http://schemas.openxmlformats.org/officeDocument/2006/relationships/hyperlink" Target="http://hivpolicywatch.org/duremaps/data/guidelines/LesothoARTGuidelinesAllChaptersandAnnex2016.pdf" TargetMode="External"/><Relationship Id="rId15" Type="http://schemas.openxmlformats.org/officeDocument/2006/relationships/hyperlink" Target="https://www.aidsdatahub.org/sites/default/files/publication/Malaysia_National_strategic_plan_2016-2030.pdf" TargetMode="External"/><Relationship Id="rId10" Type="http://schemas.openxmlformats.org/officeDocument/2006/relationships/hyperlink" Target="https://www.bag.admin.ch/bag/en/home/das-bag/organisation/ausserparlamentarische-kommissionen/eidgenoessische-kommission-fuer-sexuelle-gesundheit-eksg.html" TargetMode="External"/><Relationship Id="rId4" Type="http://schemas.openxmlformats.org/officeDocument/2006/relationships/hyperlink" Target="https://health.gov.ie/healthy-ireland/national-sexual-health-strategy-2015-2020/" TargetMode="External"/><Relationship Id="rId9" Type="http://schemas.openxmlformats.org/officeDocument/2006/relationships/hyperlink" Target="https://www.folkhalsomyndigheten.se/nyheter-och-press/nyhetsarkiv/2017/augusti/forebyggande-behandling-bor-ges-till-personer-med-hog-risk-for-hiv/" TargetMode="External"/><Relationship Id="rId14" Type="http://schemas.openxmlformats.org/officeDocument/2006/relationships/hyperlink" Target="https://miestenkesken.fi/wp-content/uploads/2019/04/thl_prep_ohjeistu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K9"/>
  <sheetViews>
    <sheetView tabSelected="1" topLeftCell="A2" zoomScale="118" workbookViewId="0">
      <selection activeCell="M8" sqref="M8"/>
    </sheetView>
  </sheetViews>
  <sheetFormatPr baseColWidth="10" defaultRowHeight="15"/>
  <cols>
    <col min="1" max="1" width="10.83203125" style="1"/>
    <col min="2" max="2" width="43.5" style="1" customWidth="1"/>
    <col min="3" max="16384" width="10.83203125" style="1"/>
  </cols>
  <sheetData>
    <row r="3" spans="2:11" ht="31">
      <c r="B3" s="2" t="s">
        <v>0</v>
      </c>
    </row>
    <row r="4" spans="2:11" ht="24">
      <c r="B4" s="3" t="s">
        <v>305</v>
      </c>
    </row>
    <row r="5" spans="2:11">
      <c r="B5" s="4"/>
      <c r="C5" s="4"/>
      <c r="D5" s="4"/>
      <c r="E5" s="4"/>
    </row>
    <row r="6" spans="2:11" ht="143" customHeight="1">
      <c r="B6" s="116" t="s">
        <v>288</v>
      </c>
      <c r="C6" s="117"/>
      <c r="D6" s="117"/>
      <c r="E6" s="117"/>
      <c r="F6" s="5"/>
      <c r="G6" s="5"/>
      <c r="H6" s="5"/>
      <c r="I6" s="5"/>
      <c r="J6" s="5"/>
      <c r="K6" s="5"/>
    </row>
    <row r="7" spans="2:11">
      <c r="B7" s="117"/>
      <c r="C7" s="117"/>
      <c r="D7" s="117"/>
      <c r="E7" s="117"/>
      <c r="F7" s="5"/>
      <c r="G7" s="5"/>
      <c r="H7" s="5"/>
      <c r="I7" s="5"/>
      <c r="J7" s="5"/>
      <c r="K7" s="5"/>
    </row>
    <row r="8" spans="2:11" ht="196" customHeight="1">
      <c r="B8" s="118"/>
      <c r="C8" s="118"/>
      <c r="D8" s="118"/>
      <c r="E8" s="118"/>
      <c r="F8" s="5"/>
      <c r="G8" s="5"/>
      <c r="H8" s="5"/>
      <c r="I8" s="5"/>
      <c r="J8" s="5"/>
      <c r="K8" s="5"/>
    </row>
    <row r="9" spans="2:11">
      <c r="B9" s="5"/>
      <c r="C9" s="5"/>
      <c r="D9" s="5"/>
      <c r="E9" s="5"/>
      <c r="F9" s="5"/>
      <c r="G9" s="5"/>
      <c r="H9" s="5"/>
      <c r="I9" s="5"/>
      <c r="J9" s="5"/>
      <c r="K9" s="5"/>
    </row>
  </sheetData>
  <mergeCells count="1">
    <mergeCell ref="B6:E8"/>
  </mergeCells>
  <printOptions gridLines="1"/>
  <pageMargins left="0.75" right="0.75" top="1" bottom="1" header="0.5" footer="0.5"/>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7"/>
  <sheetViews>
    <sheetView zoomScaleNormal="100" workbookViewId="0">
      <pane xSplit="1" ySplit="2" topLeftCell="B3" activePane="bottomRight" state="frozen"/>
      <selection activeCell="H106" sqref="H106"/>
      <selection pane="topRight" activeCell="H106" sqref="H106"/>
      <selection pane="bottomLeft" activeCell="H106" sqref="H106"/>
      <selection pane="bottomRight" activeCell="K1" sqref="K1:K1048576"/>
    </sheetView>
  </sheetViews>
  <sheetFormatPr baseColWidth="10" defaultColWidth="11" defaultRowHeight="16"/>
  <cols>
    <col min="1" max="1" width="21.6640625" style="6" customWidth="1"/>
    <col min="2" max="2" width="27" style="7" customWidth="1"/>
    <col min="3" max="3" width="34" style="8" customWidth="1"/>
    <col min="4" max="4" width="33.33203125" style="9" customWidth="1"/>
    <col min="5" max="5" width="27" style="10" customWidth="1"/>
    <col min="6" max="7" width="27" style="11" customWidth="1"/>
    <col min="8" max="8" width="22.5" style="11" customWidth="1"/>
    <col min="9" max="9" width="22.1640625" style="11" customWidth="1"/>
    <col min="10" max="10" width="20.6640625" style="11" customWidth="1"/>
    <col min="11" max="12" width="22" style="11" customWidth="1"/>
    <col min="13" max="16384" width="11" style="6"/>
  </cols>
  <sheetData>
    <row r="1" spans="1:12" ht="52" customHeight="1" thickBot="1">
      <c r="A1" s="121" t="s">
        <v>306</v>
      </c>
      <c r="B1" s="122"/>
      <c r="C1" s="122"/>
      <c r="D1" s="122"/>
      <c r="E1" s="122"/>
      <c r="F1" s="122"/>
      <c r="G1" s="12"/>
      <c r="H1" s="120" t="s">
        <v>1</v>
      </c>
      <c r="I1" s="120"/>
      <c r="J1" s="120"/>
      <c r="K1" s="13"/>
      <c r="L1" s="13"/>
    </row>
    <row r="2" spans="1:12" s="14" customFormat="1" ht="56" thickTop="1" thickBot="1">
      <c r="A2" s="15" t="s">
        <v>2</v>
      </c>
      <c r="B2" s="16" t="s">
        <v>3</v>
      </c>
      <c r="C2" s="17" t="s">
        <v>4</v>
      </c>
      <c r="D2" s="18" t="s">
        <v>5</v>
      </c>
      <c r="E2" s="19" t="s">
        <v>6</v>
      </c>
      <c r="F2" s="19" t="s">
        <v>7</v>
      </c>
      <c r="G2" s="20" t="s">
        <v>8</v>
      </c>
      <c r="H2" s="21" t="s">
        <v>9</v>
      </c>
      <c r="I2" s="22" t="s">
        <v>10</v>
      </c>
      <c r="J2" s="22" t="s">
        <v>11</v>
      </c>
      <c r="K2" s="22" t="s">
        <v>12</v>
      </c>
      <c r="L2" s="23" t="s">
        <v>13</v>
      </c>
    </row>
    <row r="3" spans="1:12" ht="296" customHeight="1" thickTop="1">
      <c r="A3" s="24" t="s">
        <v>14</v>
      </c>
      <c r="B3" s="114" t="s">
        <v>290</v>
      </c>
      <c r="C3" s="25" t="s">
        <v>192</v>
      </c>
      <c r="D3" s="25" t="s">
        <v>15</v>
      </c>
      <c r="E3" s="26" t="s">
        <v>16</v>
      </c>
      <c r="F3" s="27" t="s">
        <v>17</v>
      </c>
      <c r="G3" s="27" t="s">
        <v>18</v>
      </c>
      <c r="H3" s="28" t="s">
        <v>20</v>
      </c>
      <c r="I3" s="29" t="s">
        <v>20</v>
      </c>
      <c r="J3" s="30" t="s">
        <v>21</v>
      </c>
      <c r="K3" s="33">
        <v>0</v>
      </c>
      <c r="L3" s="34"/>
    </row>
    <row r="4" spans="1:12" s="108" customFormat="1" ht="108" customHeight="1">
      <c r="A4" s="24" t="s">
        <v>274</v>
      </c>
      <c r="B4" s="80" t="s">
        <v>277</v>
      </c>
      <c r="C4" s="25" t="s">
        <v>15</v>
      </c>
      <c r="D4" s="25" t="s">
        <v>15</v>
      </c>
      <c r="E4" s="25" t="s">
        <v>15</v>
      </c>
      <c r="F4" s="25" t="s">
        <v>15</v>
      </c>
      <c r="G4" s="25" t="s">
        <v>15</v>
      </c>
      <c r="H4" s="28" t="s">
        <v>20</v>
      </c>
      <c r="I4" s="29"/>
      <c r="J4" s="30"/>
      <c r="K4" s="33">
        <v>0</v>
      </c>
      <c r="L4" s="34"/>
    </row>
    <row r="5" spans="1:12" ht="124" customHeight="1">
      <c r="A5" s="24" t="s">
        <v>22</v>
      </c>
      <c r="B5" s="80" t="s">
        <v>183</v>
      </c>
      <c r="C5" s="25" t="s">
        <v>15</v>
      </c>
      <c r="D5" s="25" t="s">
        <v>15</v>
      </c>
      <c r="E5" s="26" t="s">
        <v>15</v>
      </c>
      <c r="F5" s="27" t="s">
        <v>15</v>
      </c>
      <c r="G5" s="27" t="s">
        <v>15</v>
      </c>
      <c r="H5" s="28" t="s">
        <v>19</v>
      </c>
      <c r="I5" s="29" t="s">
        <v>20</v>
      </c>
      <c r="J5" s="30" t="s">
        <v>21</v>
      </c>
      <c r="K5" s="33">
        <v>0</v>
      </c>
      <c r="L5" s="34" t="s">
        <v>23</v>
      </c>
    </row>
    <row r="6" spans="1:12" ht="235" customHeight="1">
      <c r="A6" s="24" t="s">
        <v>24</v>
      </c>
      <c r="B6" s="80" t="s">
        <v>159</v>
      </c>
      <c r="C6" s="25" t="s">
        <v>50</v>
      </c>
      <c r="D6" s="25" t="s">
        <v>15</v>
      </c>
      <c r="E6" s="26" t="s">
        <v>220</v>
      </c>
      <c r="F6" s="27" t="s">
        <v>47</v>
      </c>
      <c r="G6" s="27" t="s">
        <v>214</v>
      </c>
      <c r="H6" s="28" t="s">
        <v>19</v>
      </c>
      <c r="I6" s="29" t="s">
        <v>20</v>
      </c>
      <c r="J6" s="30" t="s">
        <v>21</v>
      </c>
      <c r="K6" s="33">
        <v>0</v>
      </c>
      <c r="L6" s="87" t="s">
        <v>226</v>
      </c>
    </row>
    <row r="7" spans="1:12" ht="145" customHeight="1">
      <c r="A7" s="37" t="s">
        <v>25</v>
      </c>
      <c r="B7" s="80" t="s">
        <v>43</v>
      </c>
      <c r="C7" s="25" t="s">
        <v>227</v>
      </c>
      <c r="D7" s="38" t="s">
        <v>15</v>
      </c>
      <c r="E7" s="26" t="s">
        <v>27</v>
      </c>
      <c r="F7" s="27" t="s">
        <v>28</v>
      </c>
      <c r="G7" s="27" t="s">
        <v>15</v>
      </c>
      <c r="H7" s="28" t="s">
        <v>20</v>
      </c>
      <c r="I7" s="29" t="s">
        <v>20</v>
      </c>
      <c r="J7" s="30" t="s">
        <v>21</v>
      </c>
      <c r="K7" s="33">
        <v>0</v>
      </c>
      <c r="L7" s="39" t="s">
        <v>215</v>
      </c>
    </row>
    <row r="8" spans="1:12" ht="82" customHeight="1">
      <c r="A8" s="37" t="s">
        <v>29</v>
      </c>
      <c r="B8" s="80" t="s">
        <v>291</v>
      </c>
      <c r="C8" s="25" t="s">
        <v>30</v>
      </c>
      <c r="D8" s="38" t="s">
        <v>15</v>
      </c>
      <c r="E8" s="26" t="s">
        <v>31</v>
      </c>
      <c r="F8" s="27" t="s">
        <v>32</v>
      </c>
      <c r="G8" s="27" t="s">
        <v>33</v>
      </c>
      <c r="H8" s="28" t="s">
        <v>19</v>
      </c>
      <c r="I8" s="32" t="s">
        <v>19</v>
      </c>
      <c r="J8" s="30" t="s">
        <v>19</v>
      </c>
      <c r="K8" s="40">
        <v>0</v>
      </c>
      <c r="L8" s="35" t="s">
        <v>23</v>
      </c>
    </row>
    <row r="9" spans="1:12" ht="177" customHeight="1">
      <c r="A9" s="37" t="s">
        <v>34</v>
      </c>
      <c r="B9" s="80" t="s">
        <v>292</v>
      </c>
      <c r="C9" s="38" t="s">
        <v>35</v>
      </c>
      <c r="D9" s="38" t="s">
        <v>26</v>
      </c>
      <c r="E9" s="26" t="s">
        <v>15</v>
      </c>
      <c r="F9" s="27" t="s">
        <v>15</v>
      </c>
      <c r="G9" s="27" t="s">
        <v>36</v>
      </c>
      <c r="H9" s="28" t="s">
        <v>37</v>
      </c>
      <c r="I9" s="41" t="s">
        <v>20</v>
      </c>
      <c r="J9" s="32" t="s">
        <v>21</v>
      </c>
      <c r="K9" s="33">
        <v>3003</v>
      </c>
      <c r="L9" s="34"/>
    </row>
    <row r="10" spans="1:12" ht="180">
      <c r="A10" s="37" t="s">
        <v>38</v>
      </c>
      <c r="B10" s="80" t="s">
        <v>293</v>
      </c>
      <c r="C10" s="42" t="s">
        <v>256</v>
      </c>
      <c r="D10" s="25" t="s">
        <v>39</v>
      </c>
      <c r="E10" s="26" t="s">
        <v>40</v>
      </c>
      <c r="F10" s="27" t="s">
        <v>41</v>
      </c>
      <c r="G10" s="27" t="s">
        <v>42</v>
      </c>
      <c r="H10" s="28" t="s">
        <v>19</v>
      </c>
      <c r="I10" s="41" t="s">
        <v>20</v>
      </c>
      <c r="J10" s="30" t="s">
        <v>21</v>
      </c>
      <c r="K10" s="33">
        <v>0</v>
      </c>
      <c r="L10" s="43"/>
    </row>
    <row r="11" spans="1:12" ht="100" customHeight="1">
      <c r="A11" s="37" t="s">
        <v>44</v>
      </c>
      <c r="B11" s="80" t="s">
        <v>185</v>
      </c>
      <c r="C11" s="38" t="s">
        <v>45</v>
      </c>
      <c r="D11" s="38" t="s">
        <v>15</v>
      </c>
      <c r="E11" s="26" t="s">
        <v>46</v>
      </c>
      <c r="F11" s="27" t="s">
        <v>47</v>
      </c>
      <c r="G11" s="27" t="s">
        <v>188</v>
      </c>
      <c r="H11" s="28" t="s">
        <v>19</v>
      </c>
      <c r="I11" s="32" t="s">
        <v>19</v>
      </c>
      <c r="J11" s="30" t="s">
        <v>19</v>
      </c>
      <c r="K11" s="33">
        <v>0</v>
      </c>
      <c r="L11" s="35" t="s">
        <v>23</v>
      </c>
    </row>
    <row r="12" spans="1:12" s="84" customFormat="1" ht="100" customHeight="1">
      <c r="A12" s="37" t="s">
        <v>221</v>
      </c>
      <c r="B12" s="80" t="s">
        <v>249</v>
      </c>
      <c r="C12" s="38" t="s">
        <v>76</v>
      </c>
      <c r="D12" s="25" t="s">
        <v>51</v>
      </c>
      <c r="E12" s="25" t="s">
        <v>51</v>
      </c>
      <c r="F12" s="25" t="s">
        <v>51</v>
      </c>
      <c r="G12" s="27" t="s">
        <v>190</v>
      </c>
      <c r="H12" s="28"/>
      <c r="I12" s="32"/>
      <c r="J12" s="30"/>
      <c r="K12" s="33">
        <v>3249</v>
      </c>
      <c r="L12" s="35"/>
    </row>
    <row r="13" spans="1:12" ht="206" customHeight="1">
      <c r="A13" s="37" t="s">
        <v>49</v>
      </c>
      <c r="B13" s="80" t="s">
        <v>184</v>
      </c>
      <c r="C13" s="25" t="s">
        <v>50</v>
      </c>
      <c r="D13" s="25" t="s">
        <v>51</v>
      </c>
      <c r="E13" s="26" t="s">
        <v>52</v>
      </c>
      <c r="F13" s="27" t="s">
        <v>53</v>
      </c>
      <c r="G13" s="25" t="s">
        <v>51</v>
      </c>
      <c r="H13" s="28" t="s">
        <v>20</v>
      </c>
      <c r="I13" s="41" t="s">
        <v>20</v>
      </c>
      <c r="J13" s="30" t="s">
        <v>21</v>
      </c>
      <c r="K13" s="33">
        <v>0</v>
      </c>
      <c r="L13" s="34"/>
    </row>
    <row r="14" spans="1:12" s="110" customFormat="1" ht="97" customHeight="1">
      <c r="A14" s="37" t="s">
        <v>267</v>
      </c>
      <c r="B14" s="80" t="s">
        <v>291</v>
      </c>
      <c r="C14" s="25"/>
      <c r="D14" s="25"/>
      <c r="E14" s="26"/>
      <c r="F14" s="27"/>
      <c r="G14" s="111"/>
      <c r="H14" s="28"/>
      <c r="I14" s="41"/>
      <c r="J14" s="30"/>
      <c r="K14" s="33"/>
      <c r="L14" s="34"/>
    </row>
    <row r="15" spans="1:12" ht="142" customHeight="1">
      <c r="A15" s="37" t="s">
        <v>54</v>
      </c>
      <c r="B15" s="80" t="s">
        <v>294</v>
      </c>
      <c r="C15" s="25" t="s">
        <v>189</v>
      </c>
      <c r="D15" s="25" t="s">
        <v>51</v>
      </c>
      <c r="E15" s="26" t="s">
        <v>191</v>
      </c>
      <c r="F15" s="27" t="s">
        <v>15</v>
      </c>
      <c r="G15" s="27" t="s">
        <v>190</v>
      </c>
      <c r="H15" s="28" t="s">
        <v>19</v>
      </c>
      <c r="I15" s="41" t="s">
        <v>55</v>
      </c>
      <c r="J15" s="30" t="s">
        <v>19</v>
      </c>
      <c r="K15" s="33">
        <v>797</v>
      </c>
      <c r="L15" s="35" t="s">
        <v>23</v>
      </c>
    </row>
    <row r="16" spans="1:12" ht="84" customHeight="1">
      <c r="A16" s="37" t="s">
        <v>173</v>
      </c>
      <c r="B16" s="80" t="s">
        <v>249</v>
      </c>
      <c r="C16" s="25" t="s">
        <v>39</v>
      </c>
      <c r="D16" s="25" t="s">
        <v>15</v>
      </c>
      <c r="E16" s="26" t="s">
        <v>46</v>
      </c>
      <c r="F16" s="27" t="s">
        <v>47</v>
      </c>
      <c r="G16" s="27" t="s">
        <v>56</v>
      </c>
      <c r="H16" s="28" t="s">
        <v>37</v>
      </c>
      <c r="I16" s="32" t="s">
        <v>19</v>
      </c>
      <c r="J16" s="30" t="s">
        <v>19</v>
      </c>
      <c r="K16" s="33">
        <v>4992</v>
      </c>
      <c r="L16" s="35" t="s">
        <v>23</v>
      </c>
    </row>
    <row r="17" spans="1:12" ht="84" customHeight="1">
      <c r="A17" s="101" t="s">
        <v>245</v>
      </c>
      <c r="B17" s="80" t="s">
        <v>183</v>
      </c>
      <c r="C17" s="25" t="s">
        <v>15</v>
      </c>
      <c r="D17" s="25" t="s">
        <v>15</v>
      </c>
      <c r="E17" s="26" t="s">
        <v>15</v>
      </c>
      <c r="F17" s="27" t="s">
        <v>15</v>
      </c>
      <c r="G17" s="27" t="s">
        <v>15</v>
      </c>
      <c r="H17" s="28" t="s">
        <v>19</v>
      </c>
      <c r="I17" s="32" t="s">
        <v>20</v>
      </c>
      <c r="J17" s="30" t="s">
        <v>19</v>
      </c>
      <c r="K17" s="33">
        <v>0</v>
      </c>
      <c r="L17" s="36" t="s">
        <v>57</v>
      </c>
    </row>
    <row r="18" spans="1:12" s="93" customFormat="1" ht="84" customHeight="1">
      <c r="A18" s="101" t="s">
        <v>255</v>
      </c>
      <c r="B18" s="80" t="s">
        <v>183</v>
      </c>
      <c r="C18" s="25" t="s">
        <v>15</v>
      </c>
      <c r="D18" s="25" t="s">
        <v>15</v>
      </c>
      <c r="E18" s="26" t="s">
        <v>52</v>
      </c>
      <c r="F18" s="25" t="s">
        <v>15</v>
      </c>
      <c r="G18" s="25" t="s">
        <v>15</v>
      </c>
      <c r="H18" s="28"/>
      <c r="I18" s="32"/>
      <c r="J18" s="30"/>
      <c r="K18" s="33">
        <v>0</v>
      </c>
      <c r="L18" s="36"/>
    </row>
    <row r="19" spans="1:12" ht="134" customHeight="1">
      <c r="A19" s="101" t="s">
        <v>244</v>
      </c>
      <c r="B19" s="80" t="s">
        <v>183</v>
      </c>
      <c r="C19" s="25" t="s">
        <v>15</v>
      </c>
      <c r="D19" s="25" t="s">
        <v>15</v>
      </c>
      <c r="E19" s="26" t="s">
        <v>15</v>
      </c>
      <c r="F19" s="27" t="s">
        <v>15</v>
      </c>
      <c r="G19" s="27" t="s">
        <v>15</v>
      </c>
      <c r="H19" s="28" t="s">
        <v>20</v>
      </c>
      <c r="I19" s="32" t="s">
        <v>20</v>
      </c>
      <c r="J19" s="30" t="s">
        <v>21</v>
      </c>
      <c r="K19" s="33">
        <v>0</v>
      </c>
      <c r="L19" s="39" t="s">
        <v>58</v>
      </c>
    </row>
    <row r="20" spans="1:12" ht="126" customHeight="1">
      <c r="A20" s="44" t="s">
        <v>174</v>
      </c>
      <c r="B20" s="80" t="s">
        <v>43</v>
      </c>
      <c r="C20" s="25" t="s">
        <v>70</v>
      </c>
      <c r="D20" s="26" t="s">
        <v>15</v>
      </c>
      <c r="E20" s="26" t="s">
        <v>15</v>
      </c>
      <c r="F20" s="27" t="s">
        <v>15</v>
      </c>
      <c r="G20" s="27" t="s">
        <v>36</v>
      </c>
      <c r="H20" s="28" t="s">
        <v>19</v>
      </c>
      <c r="I20" s="32" t="s">
        <v>19</v>
      </c>
      <c r="J20" s="30" t="s">
        <v>19</v>
      </c>
      <c r="K20" s="33">
        <v>5970</v>
      </c>
      <c r="L20" s="35" t="s">
        <v>23</v>
      </c>
    </row>
    <row r="21" spans="1:12" ht="126" customHeight="1">
      <c r="A21" s="101" t="s">
        <v>243</v>
      </c>
      <c r="B21" s="80" t="s">
        <v>183</v>
      </c>
      <c r="C21" s="25" t="s">
        <v>15</v>
      </c>
      <c r="D21" s="25" t="s">
        <v>15</v>
      </c>
      <c r="E21" s="26" t="s">
        <v>15</v>
      </c>
      <c r="F21" s="27" t="s">
        <v>15</v>
      </c>
      <c r="G21" s="27" t="s">
        <v>15</v>
      </c>
      <c r="H21" s="28" t="s">
        <v>19</v>
      </c>
      <c r="I21" s="32" t="s">
        <v>20</v>
      </c>
      <c r="J21" s="30" t="s">
        <v>21</v>
      </c>
      <c r="K21" s="33">
        <v>0</v>
      </c>
      <c r="L21" s="85" t="s">
        <v>219</v>
      </c>
    </row>
    <row r="22" spans="1:12" ht="81" customHeight="1">
      <c r="A22" s="37" t="s">
        <v>175</v>
      </c>
      <c r="B22" s="80" t="s">
        <v>295</v>
      </c>
      <c r="C22" s="38" t="s">
        <v>35</v>
      </c>
      <c r="D22" s="25" t="s">
        <v>192</v>
      </c>
      <c r="E22" s="26" t="s">
        <v>15</v>
      </c>
      <c r="F22" s="27" t="s">
        <v>15</v>
      </c>
      <c r="G22" s="27" t="s">
        <v>36</v>
      </c>
      <c r="H22" s="28" t="s">
        <v>19</v>
      </c>
      <c r="I22" s="32" t="s">
        <v>19</v>
      </c>
      <c r="J22" s="30" t="s">
        <v>19</v>
      </c>
      <c r="K22" s="33">
        <v>2100</v>
      </c>
      <c r="L22" s="35" t="s">
        <v>23</v>
      </c>
    </row>
    <row r="23" spans="1:12" s="110" customFormat="1" ht="81" customHeight="1">
      <c r="A23" s="37" t="s">
        <v>279</v>
      </c>
      <c r="B23" s="80" t="s">
        <v>183</v>
      </c>
      <c r="C23" s="38"/>
      <c r="D23" s="25"/>
      <c r="E23" s="26"/>
      <c r="F23" s="27"/>
      <c r="G23" s="27"/>
      <c r="H23" s="28"/>
      <c r="I23" s="32"/>
      <c r="J23" s="30"/>
      <c r="K23" s="33"/>
      <c r="L23" s="35"/>
    </row>
    <row r="24" spans="1:12" ht="181" customHeight="1">
      <c r="A24" s="37" t="s">
        <v>59</v>
      </c>
      <c r="B24" s="80" t="s">
        <v>251</v>
      </c>
      <c r="C24" s="38" t="s">
        <v>35</v>
      </c>
      <c r="D24" s="25" t="s">
        <v>15</v>
      </c>
      <c r="E24" s="26" t="s">
        <v>60</v>
      </c>
      <c r="F24" s="27" t="s">
        <v>15</v>
      </c>
      <c r="G24" s="27" t="s">
        <v>61</v>
      </c>
      <c r="H24" s="28" t="s">
        <v>20</v>
      </c>
      <c r="I24" s="29" t="s">
        <v>20</v>
      </c>
      <c r="J24" s="45" t="s">
        <v>21</v>
      </c>
      <c r="K24" s="46">
        <v>0</v>
      </c>
      <c r="L24" s="35"/>
    </row>
    <row r="25" spans="1:12" ht="181" customHeight="1">
      <c r="A25" s="37" t="s">
        <v>63</v>
      </c>
      <c r="B25" s="80" t="s">
        <v>181</v>
      </c>
      <c r="C25" s="25" t="s">
        <v>15</v>
      </c>
      <c r="D25" s="25" t="s">
        <v>15</v>
      </c>
      <c r="E25" s="26" t="s">
        <v>15</v>
      </c>
      <c r="F25" s="27" t="s">
        <v>15</v>
      </c>
      <c r="G25" s="27" t="s">
        <v>15</v>
      </c>
      <c r="H25" s="28" t="s">
        <v>19</v>
      </c>
      <c r="I25" s="29" t="s">
        <v>19</v>
      </c>
      <c r="J25" s="30" t="s">
        <v>21</v>
      </c>
      <c r="K25" s="33">
        <v>0</v>
      </c>
      <c r="L25" s="35" t="s">
        <v>23</v>
      </c>
    </row>
    <row r="26" spans="1:12" ht="200" customHeight="1">
      <c r="A26" s="37" t="s">
        <v>64</v>
      </c>
      <c r="B26" s="80" t="s">
        <v>254</v>
      </c>
      <c r="C26" s="25" t="s">
        <v>65</v>
      </c>
      <c r="D26" s="25" t="s">
        <v>15</v>
      </c>
      <c r="E26" s="26" t="s">
        <v>66</v>
      </c>
      <c r="F26" s="27" t="s">
        <v>193</v>
      </c>
      <c r="G26" s="27" t="s">
        <v>67</v>
      </c>
      <c r="H26" s="28" t="s">
        <v>19</v>
      </c>
      <c r="I26" s="29" t="s">
        <v>20</v>
      </c>
      <c r="J26" s="30" t="s">
        <v>19</v>
      </c>
      <c r="K26" s="46">
        <v>12990</v>
      </c>
      <c r="L26" s="35" t="s">
        <v>23</v>
      </c>
    </row>
    <row r="27" spans="1:12" ht="94" customHeight="1">
      <c r="A27" s="37" t="s">
        <v>68</v>
      </c>
      <c r="B27" s="80" t="s">
        <v>43</v>
      </c>
      <c r="C27" s="25" t="s">
        <v>76</v>
      </c>
      <c r="D27" s="25" t="s">
        <v>51</v>
      </c>
      <c r="E27" s="26" t="s">
        <v>194</v>
      </c>
      <c r="F27" s="27" t="s">
        <v>15</v>
      </c>
      <c r="G27" s="27" t="s">
        <v>195</v>
      </c>
      <c r="H27" s="28" t="s">
        <v>19</v>
      </c>
      <c r="I27" s="32" t="s">
        <v>19</v>
      </c>
      <c r="J27" s="30" t="s">
        <v>19</v>
      </c>
      <c r="K27" s="33">
        <v>7803</v>
      </c>
      <c r="L27" s="35" t="s">
        <v>23</v>
      </c>
    </row>
    <row r="28" spans="1:12" s="89" customFormat="1" ht="94" customHeight="1">
      <c r="A28" s="101" t="s">
        <v>242</v>
      </c>
      <c r="B28" s="80" t="s">
        <v>159</v>
      </c>
      <c r="C28" s="25" t="s">
        <v>50</v>
      </c>
      <c r="D28" s="25" t="s">
        <v>51</v>
      </c>
      <c r="E28" s="25" t="s">
        <v>270</v>
      </c>
      <c r="F28" s="25" t="s">
        <v>268</v>
      </c>
      <c r="G28" s="25" t="s">
        <v>51</v>
      </c>
      <c r="H28" s="28" t="s">
        <v>20</v>
      </c>
      <c r="I28" s="28" t="s">
        <v>20</v>
      </c>
      <c r="J28" s="30" t="s">
        <v>21</v>
      </c>
      <c r="K28" s="33"/>
      <c r="L28" s="107" t="s">
        <v>269</v>
      </c>
    </row>
    <row r="29" spans="1:12" ht="138" customHeight="1">
      <c r="A29" s="47" t="s">
        <v>69</v>
      </c>
      <c r="B29" s="80" t="s">
        <v>253</v>
      </c>
      <c r="C29" s="25" t="s">
        <v>70</v>
      </c>
      <c r="D29" s="25" t="s">
        <v>51</v>
      </c>
      <c r="E29" s="26" t="s">
        <v>196</v>
      </c>
      <c r="F29" s="27" t="s">
        <v>15</v>
      </c>
      <c r="G29" s="27" t="s">
        <v>197</v>
      </c>
      <c r="H29" s="28" t="s">
        <v>20</v>
      </c>
      <c r="I29" s="41" t="s">
        <v>20</v>
      </c>
      <c r="J29" s="30" t="s">
        <v>21</v>
      </c>
      <c r="K29" s="46">
        <v>0</v>
      </c>
      <c r="L29" s="31" t="s">
        <v>71</v>
      </c>
    </row>
    <row r="30" spans="1:12" ht="117" customHeight="1">
      <c r="A30" s="37" t="s">
        <v>72</v>
      </c>
      <c r="B30" s="80" t="s">
        <v>159</v>
      </c>
      <c r="C30" s="38" t="s">
        <v>73</v>
      </c>
      <c r="D30" s="25" t="s">
        <v>51</v>
      </c>
      <c r="E30" s="26" t="s">
        <v>278</v>
      </c>
      <c r="F30" s="27" t="s">
        <v>15</v>
      </c>
      <c r="G30" s="27" t="s">
        <v>74</v>
      </c>
      <c r="H30" s="28" t="s">
        <v>19</v>
      </c>
      <c r="I30" s="32" t="s">
        <v>19</v>
      </c>
      <c r="J30" s="30" t="s">
        <v>21</v>
      </c>
      <c r="K30" s="46">
        <v>0</v>
      </c>
      <c r="L30" s="34"/>
    </row>
    <row r="31" spans="1:12" ht="92" customHeight="1">
      <c r="A31" s="37" t="s">
        <v>75</v>
      </c>
      <c r="B31" s="80" t="s">
        <v>271</v>
      </c>
      <c r="C31" s="25" t="s">
        <v>70</v>
      </c>
      <c r="D31" s="25" t="s">
        <v>15</v>
      </c>
      <c r="E31" s="26" t="s">
        <v>15</v>
      </c>
      <c r="F31" s="27" t="s">
        <v>15</v>
      </c>
      <c r="G31" s="27" t="s">
        <v>15</v>
      </c>
      <c r="H31" s="28" t="s">
        <v>20</v>
      </c>
      <c r="I31" s="32" t="s">
        <v>20</v>
      </c>
      <c r="J31" s="30" t="s">
        <v>19</v>
      </c>
      <c r="K31" s="46">
        <v>0</v>
      </c>
      <c r="L31" s="39" t="s">
        <v>77</v>
      </c>
    </row>
    <row r="32" spans="1:12" ht="116" customHeight="1">
      <c r="A32" s="37" t="s">
        <v>176</v>
      </c>
      <c r="B32" s="80" t="s">
        <v>185</v>
      </c>
      <c r="C32" s="38" t="s">
        <v>73</v>
      </c>
      <c r="D32" s="25" t="s">
        <v>51</v>
      </c>
      <c r="E32" s="26" t="s">
        <v>27</v>
      </c>
      <c r="F32" s="27" t="s">
        <v>15</v>
      </c>
      <c r="G32" s="27" t="s">
        <v>15</v>
      </c>
      <c r="H32" s="28" t="s">
        <v>20</v>
      </c>
      <c r="I32" s="41" t="s">
        <v>20</v>
      </c>
      <c r="J32" s="30" t="s">
        <v>19</v>
      </c>
      <c r="K32" s="46">
        <v>0</v>
      </c>
      <c r="L32" s="35" t="s">
        <v>62</v>
      </c>
    </row>
    <row r="33" spans="1:12" ht="116" customHeight="1">
      <c r="A33" s="37" t="s">
        <v>78</v>
      </c>
      <c r="B33" s="80" t="s">
        <v>296</v>
      </c>
      <c r="C33" s="25" t="s">
        <v>91</v>
      </c>
      <c r="D33" s="25" t="s">
        <v>51</v>
      </c>
      <c r="E33" s="26" t="s">
        <v>15</v>
      </c>
      <c r="F33" s="27" t="s">
        <v>15</v>
      </c>
      <c r="G33" s="27" t="s">
        <v>36</v>
      </c>
      <c r="H33" s="28" t="s">
        <v>19</v>
      </c>
      <c r="I33" s="29" t="s">
        <v>19</v>
      </c>
      <c r="J33" s="30" t="s">
        <v>21</v>
      </c>
      <c r="K33" s="46">
        <v>10698</v>
      </c>
      <c r="L33" s="35" t="s">
        <v>23</v>
      </c>
    </row>
    <row r="34" spans="1:12" s="108" customFormat="1" ht="116" customHeight="1">
      <c r="A34" s="37" t="s">
        <v>275</v>
      </c>
      <c r="B34" s="80" t="s">
        <v>159</v>
      </c>
      <c r="C34" s="25" t="s">
        <v>50</v>
      </c>
      <c r="D34" s="25" t="s">
        <v>51</v>
      </c>
      <c r="E34" s="25" t="s">
        <v>51</v>
      </c>
      <c r="F34" s="25" t="s">
        <v>51</v>
      </c>
      <c r="G34" s="25" t="s">
        <v>51</v>
      </c>
      <c r="H34" s="28"/>
      <c r="I34" s="29"/>
      <c r="J34" s="30"/>
      <c r="K34" s="46"/>
      <c r="L34" s="35"/>
    </row>
    <row r="35" spans="1:12" ht="136" customHeight="1">
      <c r="A35" s="37" t="s">
        <v>79</v>
      </c>
      <c r="B35" s="80" t="s">
        <v>43</v>
      </c>
      <c r="C35" s="25" t="s">
        <v>80</v>
      </c>
      <c r="D35" s="25" t="s">
        <v>51</v>
      </c>
      <c r="E35" s="26" t="s">
        <v>31</v>
      </c>
      <c r="F35" s="27" t="s">
        <v>47</v>
      </c>
      <c r="G35" s="27" t="s">
        <v>81</v>
      </c>
      <c r="H35" s="28" t="s">
        <v>19</v>
      </c>
      <c r="I35" s="41" t="s">
        <v>19</v>
      </c>
      <c r="J35" s="30" t="s">
        <v>19</v>
      </c>
      <c r="K35" s="46">
        <v>0</v>
      </c>
      <c r="L35" s="35" t="s">
        <v>23</v>
      </c>
    </row>
    <row r="36" spans="1:12" ht="136" customHeight="1">
      <c r="A36" s="101" t="s">
        <v>241</v>
      </c>
      <c r="B36" s="80" t="s">
        <v>181</v>
      </c>
      <c r="C36" s="25" t="s">
        <v>50</v>
      </c>
      <c r="D36" s="25" t="s">
        <v>15</v>
      </c>
      <c r="E36" s="26" t="s">
        <v>15</v>
      </c>
      <c r="F36" s="27" t="s">
        <v>15</v>
      </c>
      <c r="G36" s="27" t="s">
        <v>15</v>
      </c>
      <c r="H36" s="28" t="s">
        <v>20</v>
      </c>
      <c r="I36" s="41" t="s">
        <v>20</v>
      </c>
      <c r="J36" s="30" t="s">
        <v>21</v>
      </c>
      <c r="K36" s="46">
        <v>0</v>
      </c>
      <c r="L36" s="48" t="s">
        <v>216</v>
      </c>
    </row>
    <row r="37" spans="1:12" ht="136" customHeight="1">
      <c r="A37" s="37" t="s">
        <v>82</v>
      </c>
      <c r="B37" s="80" t="e">
        <f>GETPIVOTDATA("Sum of Total # of Cumulative PrEP Initiations*",#REF!,"Location: Country/countries (If known)  ","Israel")</f>
        <v>#REF!</v>
      </c>
      <c r="C37" s="25" t="s">
        <v>51</v>
      </c>
      <c r="D37" s="38" t="s">
        <v>26</v>
      </c>
      <c r="E37" s="26" t="s">
        <v>15</v>
      </c>
      <c r="F37" s="27" t="s">
        <v>15</v>
      </c>
      <c r="G37" s="27" t="s">
        <v>15</v>
      </c>
      <c r="H37" s="28" t="s">
        <v>20</v>
      </c>
      <c r="I37" s="29" t="s">
        <v>20</v>
      </c>
      <c r="J37" s="30" t="s">
        <v>19</v>
      </c>
      <c r="K37" s="46">
        <v>0</v>
      </c>
      <c r="L37" s="35" t="s">
        <v>23</v>
      </c>
    </row>
    <row r="38" spans="1:12" ht="201" customHeight="1">
      <c r="A38" s="101" t="s">
        <v>240</v>
      </c>
      <c r="B38" s="80" t="s">
        <v>187</v>
      </c>
      <c r="C38" s="25" t="s">
        <v>15</v>
      </c>
      <c r="D38" s="25" t="s">
        <v>15</v>
      </c>
      <c r="E38" s="26" t="s">
        <v>15</v>
      </c>
      <c r="F38" s="27" t="s">
        <v>15</v>
      </c>
      <c r="G38" s="27" t="s">
        <v>15</v>
      </c>
      <c r="H38" s="28" t="s">
        <v>20</v>
      </c>
      <c r="I38" s="29" t="s">
        <v>20</v>
      </c>
      <c r="J38" s="30" t="s">
        <v>21</v>
      </c>
      <c r="K38" s="46">
        <v>0</v>
      </c>
      <c r="L38" s="35" t="s">
        <v>23</v>
      </c>
    </row>
    <row r="39" spans="1:12" s="112" customFormat="1" ht="87" customHeight="1">
      <c r="A39" s="113" t="s">
        <v>289</v>
      </c>
      <c r="B39" s="80">
        <v>0</v>
      </c>
      <c r="C39" s="25"/>
      <c r="D39" s="25"/>
      <c r="E39" s="26"/>
      <c r="F39" s="27"/>
      <c r="G39" s="27"/>
      <c r="H39" s="28"/>
      <c r="I39" s="29"/>
      <c r="J39" s="30"/>
      <c r="K39" s="46"/>
      <c r="L39" s="35"/>
    </row>
    <row r="40" spans="1:12" ht="92" customHeight="1">
      <c r="A40" s="37" t="s">
        <v>83</v>
      </c>
      <c r="B40" s="80" t="s">
        <v>159</v>
      </c>
      <c r="C40" s="38" t="s">
        <v>73</v>
      </c>
      <c r="D40" s="25" t="s">
        <v>51</v>
      </c>
      <c r="E40" s="26" t="s">
        <v>198</v>
      </c>
      <c r="F40" s="27" t="s">
        <v>15</v>
      </c>
      <c r="G40" s="27" t="s">
        <v>15</v>
      </c>
      <c r="H40" s="28" t="s">
        <v>19</v>
      </c>
      <c r="I40" s="29" t="s">
        <v>19</v>
      </c>
      <c r="J40" s="30" t="s">
        <v>19</v>
      </c>
      <c r="K40" s="46">
        <v>0</v>
      </c>
      <c r="L40" s="35" t="s">
        <v>23</v>
      </c>
    </row>
    <row r="41" spans="1:12" ht="230" customHeight="1">
      <c r="A41" s="37" t="s">
        <v>85</v>
      </c>
      <c r="B41" s="114" t="s">
        <v>297</v>
      </c>
      <c r="C41" s="25" t="s">
        <v>285</v>
      </c>
      <c r="D41" s="25" t="s">
        <v>86</v>
      </c>
      <c r="E41" s="26" t="s">
        <v>87</v>
      </c>
      <c r="F41" s="27" t="s">
        <v>88</v>
      </c>
      <c r="G41" s="27" t="s">
        <v>89</v>
      </c>
      <c r="H41" s="28" t="s">
        <v>20</v>
      </c>
      <c r="I41" s="29" t="s">
        <v>20</v>
      </c>
      <c r="J41" s="30" t="s">
        <v>21</v>
      </c>
      <c r="K41" s="46">
        <v>113727</v>
      </c>
      <c r="L41" s="34"/>
    </row>
    <row r="42" spans="1:12" ht="119" customHeight="1">
      <c r="A42" s="37" t="s">
        <v>90</v>
      </c>
      <c r="B42" s="80" t="s">
        <v>294</v>
      </c>
      <c r="C42" s="25" t="s">
        <v>91</v>
      </c>
      <c r="D42" s="25" t="s">
        <v>51</v>
      </c>
      <c r="E42" s="26" t="s">
        <v>15</v>
      </c>
      <c r="F42" s="27" t="s">
        <v>15</v>
      </c>
      <c r="G42" s="27" t="s">
        <v>36</v>
      </c>
      <c r="H42" s="28" t="s">
        <v>19</v>
      </c>
      <c r="I42" s="29" t="s">
        <v>19</v>
      </c>
      <c r="J42" s="30" t="s">
        <v>19</v>
      </c>
      <c r="K42" s="46">
        <v>798</v>
      </c>
      <c r="L42" s="35" t="s">
        <v>23</v>
      </c>
    </row>
    <row r="43" spans="1:12" ht="83" customHeight="1">
      <c r="A43" s="37" t="s">
        <v>92</v>
      </c>
      <c r="B43" s="80" t="s">
        <v>293</v>
      </c>
      <c r="C43" s="38" t="s">
        <v>93</v>
      </c>
      <c r="D43" s="25" t="s">
        <v>51</v>
      </c>
      <c r="E43" s="26" t="s">
        <v>94</v>
      </c>
      <c r="F43" s="27" t="s">
        <v>15</v>
      </c>
      <c r="G43" s="27" t="s">
        <v>95</v>
      </c>
      <c r="H43" s="28" t="s">
        <v>19</v>
      </c>
      <c r="I43" s="41" t="s">
        <v>20</v>
      </c>
      <c r="J43" s="30" t="s">
        <v>21</v>
      </c>
      <c r="K43" s="46">
        <v>55380</v>
      </c>
      <c r="L43" s="49" t="s">
        <v>96</v>
      </c>
    </row>
    <row r="44" spans="1:12" s="108" customFormat="1" ht="83" customHeight="1">
      <c r="A44" s="37" t="s">
        <v>276</v>
      </c>
      <c r="B44" s="80" t="s">
        <v>185</v>
      </c>
      <c r="C44" s="83" t="s">
        <v>192</v>
      </c>
      <c r="D44" s="25" t="s">
        <v>51</v>
      </c>
      <c r="E44" s="25" t="s">
        <v>51</v>
      </c>
      <c r="F44" s="25" t="s">
        <v>51</v>
      </c>
      <c r="G44" s="25" t="s">
        <v>51</v>
      </c>
      <c r="H44" s="28"/>
      <c r="I44" s="41"/>
      <c r="J44" s="30"/>
      <c r="K44" s="46"/>
      <c r="L44" s="49"/>
    </row>
    <row r="45" spans="1:12" ht="101" customHeight="1">
      <c r="A45" s="37" t="s">
        <v>97</v>
      </c>
      <c r="B45" s="80" t="s">
        <v>43</v>
      </c>
      <c r="C45" s="25" t="s">
        <v>259</v>
      </c>
      <c r="D45" s="38" t="s">
        <v>15</v>
      </c>
      <c r="E45" s="26" t="s">
        <v>98</v>
      </c>
      <c r="F45" s="27" t="s">
        <v>99</v>
      </c>
      <c r="G45" s="27" t="s">
        <v>222</v>
      </c>
      <c r="H45" s="28" t="s">
        <v>37</v>
      </c>
      <c r="I45" s="29" t="s">
        <v>20</v>
      </c>
      <c r="J45" s="30" t="s">
        <v>21</v>
      </c>
      <c r="K45" s="46">
        <v>19647</v>
      </c>
      <c r="L45" s="35"/>
    </row>
    <row r="46" spans="1:12" ht="94" customHeight="1">
      <c r="A46" s="37" t="s">
        <v>100</v>
      </c>
      <c r="B46" s="80" t="s">
        <v>159</v>
      </c>
      <c r="C46" s="25" t="s">
        <v>80</v>
      </c>
      <c r="D46" s="25" t="s">
        <v>80</v>
      </c>
      <c r="E46" s="26" t="s">
        <v>52</v>
      </c>
      <c r="F46" s="27" t="s">
        <v>101</v>
      </c>
      <c r="G46" s="27" t="s">
        <v>15</v>
      </c>
      <c r="H46" s="28" t="s">
        <v>19</v>
      </c>
      <c r="I46" s="29" t="s">
        <v>19</v>
      </c>
      <c r="J46" s="30" t="s">
        <v>21</v>
      </c>
      <c r="K46" s="46">
        <v>0</v>
      </c>
      <c r="L46" s="109" t="s">
        <v>272</v>
      </c>
    </row>
    <row r="47" spans="1:12" ht="96" customHeight="1">
      <c r="A47" s="37" t="s">
        <v>102</v>
      </c>
      <c r="B47" s="80" t="s">
        <v>159</v>
      </c>
      <c r="C47" s="38" t="s">
        <v>73</v>
      </c>
      <c r="D47" s="25" t="s">
        <v>51</v>
      </c>
      <c r="E47" s="26" t="s">
        <v>46</v>
      </c>
      <c r="F47" s="27" t="s">
        <v>47</v>
      </c>
      <c r="G47" s="27" t="s">
        <v>48</v>
      </c>
      <c r="H47" s="28" t="s">
        <v>19</v>
      </c>
      <c r="I47" s="32" t="s">
        <v>19</v>
      </c>
      <c r="J47" s="30" t="s">
        <v>19</v>
      </c>
      <c r="K47" s="46">
        <v>0</v>
      </c>
      <c r="L47" s="35" t="s">
        <v>23</v>
      </c>
    </row>
    <row r="48" spans="1:12" ht="150" customHeight="1">
      <c r="A48" s="37" t="s">
        <v>177</v>
      </c>
      <c r="B48" s="80" t="s">
        <v>186</v>
      </c>
      <c r="C48" s="38" t="s">
        <v>35</v>
      </c>
      <c r="D48" s="25" t="s">
        <v>51</v>
      </c>
      <c r="E48" s="26" t="s">
        <v>52</v>
      </c>
      <c r="F48" s="27" t="s">
        <v>41</v>
      </c>
      <c r="G48" s="27" t="s">
        <v>103</v>
      </c>
      <c r="H48" s="28" t="s">
        <v>19</v>
      </c>
      <c r="I48" s="41" t="s">
        <v>104</v>
      </c>
      <c r="J48" s="30" t="s">
        <v>19</v>
      </c>
      <c r="K48" s="46">
        <v>0</v>
      </c>
      <c r="L48" s="35" t="s">
        <v>23</v>
      </c>
    </row>
    <row r="49" spans="1:12" ht="155" customHeight="1">
      <c r="A49" s="37" t="s">
        <v>105</v>
      </c>
      <c r="B49" s="80" t="s">
        <v>186</v>
      </c>
      <c r="C49" s="83" t="s">
        <v>192</v>
      </c>
      <c r="D49" s="25" t="s">
        <v>51</v>
      </c>
      <c r="E49" s="26" t="s">
        <v>106</v>
      </c>
      <c r="F49" s="27" t="s">
        <v>107</v>
      </c>
      <c r="G49" s="27" t="s">
        <v>108</v>
      </c>
      <c r="H49" s="28" t="s">
        <v>19</v>
      </c>
      <c r="I49" s="29" t="s">
        <v>19</v>
      </c>
      <c r="J49" s="30" t="s">
        <v>19</v>
      </c>
      <c r="K49" s="46">
        <v>0</v>
      </c>
      <c r="L49" s="35" t="s">
        <v>23</v>
      </c>
    </row>
    <row r="50" spans="1:12" ht="93" customHeight="1">
      <c r="A50" s="37" t="s">
        <v>109</v>
      </c>
      <c r="B50" s="80" t="s">
        <v>224</v>
      </c>
      <c r="C50" s="25" t="s">
        <v>91</v>
      </c>
      <c r="D50" s="25" t="s">
        <v>51</v>
      </c>
      <c r="E50" s="26" t="s">
        <v>110</v>
      </c>
      <c r="F50" s="27" t="s">
        <v>111</v>
      </c>
      <c r="G50" s="27" t="s">
        <v>112</v>
      </c>
      <c r="H50" s="28" t="s">
        <v>113</v>
      </c>
      <c r="I50" s="41" t="s">
        <v>104</v>
      </c>
      <c r="J50" s="30" t="s">
        <v>19</v>
      </c>
      <c r="K50" s="46">
        <v>26220</v>
      </c>
      <c r="L50" s="35" t="s">
        <v>23</v>
      </c>
    </row>
    <row r="51" spans="1:12" ht="160" customHeight="1">
      <c r="A51" s="37" t="s">
        <v>114</v>
      </c>
      <c r="B51" s="80" t="s">
        <v>253</v>
      </c>
      <c r="C51" s="25" t="s">
        <v>115</v>
      </c>
      <c r="D51" s="38" t="s">
        <v>26</v>
      </c>
      <c r="E51" s="26" t="s">
        <v>116</v>
      </c>
      <c r="F51" s="27" t="s">
        <v>15</v>
      </c>
      <c r="G51" s="27" t="s">
        <v>36</v>
      </c>
      <c r="H51" s="28" t="s">
        <v>19</v>
      </c>
      <c r="I51" s="41" t="s">
        <v>20</v>
      </c>
      <c r="J51" s="30" t="s">
        <v>21</v>
      </c>
      <c r="K51" s="46">
        <v>46647</v>
      </c>
      <c r="L51" s="49" t="s">
        <v>117</v>
      </c>
    </row>
    <row r="52" spans="1:12" s="90" customFormat="1" ht="160" customHeight="1">
      <c r="A52" s="37" t="s">
        <v>213</v>
      </c>
      <c r="B52" s="80" t="s">
        <v>185</v>
      </c>
      <c r="C52" s="25" t="s">
        <v>246</v>
      </c>
      <c r="D52" s="25" t="s">
        <v>51</v>
      </c>
      <c r="E52" s="91" t="s">
        <v>247</v>
      </c>
      <c r="F52" s="27" t="s">
        <v>107</v>
      </c>
      <c r="G52" s="103" t="s">
        <v>248</v>
      </c>
      <c r="H52" s="28"/>
      <c r="I52" s="41"/>
      <c r="J52" s="30"/>
      <c r="K52" s="46"/>
      <c r="L52" s="92"/>
    </row>
    <row r="53" spans="1:12" ht="187" customHeight="1">
      <c r="A53" s="37" t="s">
        <v>118</v>
      </c>
      <c r="B53" s="80" t="s">
        <v>252</v>
      </c>
      <c r="C53" s="25" t="s">
        <v>260</v>
      </c>
      <c r="D53" s="25" t="s">
        <v>51</v>
      </c>
      <c r="E53" s="25" t="s">
        <v>51</v>
      </c>
      <c r="F53" s="25" t="s">
        <v>51</v>
      </c>
      <c r="G53" s="25" t="s">
        <v>51</v>
      </c>
      <c r="H53" s="28" t="s">
        <v>20</v>
      </c>
      <c r="I53" s="29" t="s">
        <v>20</v>
      </c>
      <c r="J53" s="30" t="s">
        <v>21</v>
      </c>
      <c r="K53" s="46">
        <v>0</v>
      </c>
      <c r="L53" s="31" t="s">
        <v>119</v>
      </c>
    </row>
    <row r="54" spans="1:12" ht="187" customHeight="1">
      <c r="A54" s="37" t="s">
        <v>120</v>
      </c>
      <c r="B54" s="80" t="s">
        <v>250</v>
      </c>
      <c r="C54" s="25" t="s">
        <v>121</v>
      </c>
      <c r="D54" s="25" t="s">
        <v>51</v>
      </c>
      <c r="E54" s="26" t="s">
        <v>60</v>
      </c>
      <c r="F54" s="27" t="s">
        <v>122</v>
      </c>
      <c r="G54" s="27" t="s">
        <v>123</v>
      </c>
      <c r="H54" s="28" t="s">
        <v>20</v>
      </c>
      <c r="I54" s="29" t="s">
        <v>20</v>
      </c>
      <c r="J54" s="30" t="s">
        <v>21</v>
      </c>
      <c r="K54" s="46">
        <v>0</v>
      </c>
      <c r="L54" s="34"/>
    </row>
    <row r="55" spans="1:12" ht="139" customHeight="1">
      <c r="A55" s="37" t="s">
        <v>124</v>
      </c>
      <c r="B55" s="80" t="s">
        <v>298</v>
      </c>
      <c r="C55" s="25" t="s">
        <v>39</v>
      </c>
      <c r="D55" s="25" t="s">
        <v>51</v>
      </c>
      <c r="E55" s="26" t="s">
        <v>125</v>
      </c>
      <c r="F55" s="27" t="s">
        <v>126</v>
      </c>
      <c r="G55" s="27" t="s">
        <v>199</v>
      </c>
      <c r="H55" s="28" t="s">
        <v>20</v>
      </c>
      <c r="I55" s="32" t="s">
        <v>20</v>
      </c>
      <c r="J55" s="30" t="s">
        <v>19</v>
      </c>
      <c r="K55" s="46">
        <v>39240</v>
      </c>
      <c r="L55" s="34"/>
    </row>
    <row r="56" spans="1:12" ht="139" customHeight="1">
      <c r="A56" s="101" t="s">
        <v>239</v>
      </c>
      <c r="B56" s="80" t="s">
        <v>43</v>
      </c>
      <c r="C56" s="38" t="s">
        <v>26</v>
      </c>
      <c r="D56" s="25" t="s">
        <v>15</v>
      </c>
      <c r="E56" s="26" t="s">
        <v>15</v>
      </c>
      <c r="F56" s="27" t="s">
        <v>15</v>
      </c>
      <c r="G56" s="27" t="s">
        <v>15</v>
      </c>
      <c r="H56" s="28" t="s">
        <v>20</v>
      </c>
      <c r="I56" s="32" t="s">
        <v>20</v>
      </c>
      <c r="J56" s="30" t="s">
        <v>19</v>
      </c>
      <c r="K56" s="46">
        <v>0</v>
      </c>
      <c r="L56" s="50" t="s">
        <v>127</v>
      </c>
    </row>
    <row r="57" spans="1:12" ht="126">
      <c r="A57" s="37" t="s">
        <v>178</v>
      </c>
      <c r="B57" s="80" t="s">
        <v>43</v>
      </c>
      <c r="C57" s="25" t="s">
        <v>39</v>
      </c>
      <c r="D57" s="25" t="s">
        <v>51</v>
      </c>
      <c r="E57" s="26" t="s">
        <v>52</v>
      </c>
      <c r="F57" s="27" t="s">
        <v>41</v>
      </c>
      <c r="G57" s="27" t="s">
        <v>200</v>
      </c>
      <c r="H57" s="28" t="s">
        <v>19</v>
      </c>
      <c r="I57" s="32" t="s">
        <v>20</v>
      </c>
      <c r="J57" s="30" t="s">
        <v>19</v>
      </c>
      <c r="K57" s="46">
        <v>0</v>
      </c>
      <c r="L57" s="35" t="s">
        <v>23</v>
      </c>
    </row>
    <row r="58" spans="1:12" ht="80" customHeight="1">
      <c r="A58" s="37" t="s">
        <v>128</v>
      </c>
      <c r="B58" s="80" t="s">
        <v>159</v>
      </c>
      <c r="C58" s="38" t="s">
        <v>73</v>
      </c>
      <c r="D58" s="25" t="s">
        <v>51</v>
      </c>
      <c r="E58" s="26" t="s">
        <v>52</v>
      </c>
      <c r="F58" s="27" t="s">
        <v>15</v>
      </c>
      <c r="G58" s="27" t="s">
        <v>201</v>
      </c>
      <c r="H58" s="28" t="s">
        <v>20</v>
      </c>
      <c r="I58" s="28" t="s">
        <v>20</v>
      </c>
      <c r="J58" s="30" t="s">
        <v>19</v>
      </c>
      <c r="K58" s="46">
        <v>0</v>
      </c>
      <c r="L58" s="35" t="s">
        <v>23</v>
      </c>
    </row>
    <row r="59" spans="1:12" ht="90" customHeight="1">
      <c r="A59" s="37" t="s">
        <v>129</v>
      </c>
      <c r="B59" s="80" t="s">
        <v>225</v>
      </c>
      <c r="C59" s="38" t="s">
        <v>26</v>
      </c>
      <c r="D59" s="25" t="s">
        <v>15</v>
      </c>
      <c r="E59" s="26" t="s">
        <v>15</v>
      </c>
      <c r="F59" s="27" t="s">
        <v>15</v>
      </c>
      <c r="G59" s="27" t="s">
        <v>15</v>
      </c>
      <c r="H59" s="28" t="s">
        <v>20</v>
      </c>
      <c r="I59" s="28" t="s">
        <v>20</v>
      </c>
      <c r="J59" s="30" t="s">
        <v>19</v>
      </c>
      <c r="K59" s="46">
        <v>0</v>
      </c>
      <c r="L59" s="35" t="s">
        <v>23</v>
      </c>
    </row>
    <row r="60" spans="1:12" ht="87" customHeight="1">
      <c r="A60" s="37" t="s">
        <v>130</v>
      </c>
      <c r="B60" s="80" t="s">
        <v>183</v>
      </c>
      <c r="C60" s="38" t="s">
        <v>26</v>
      </c>
      <c r="D60" s="25" t="s">
        <v>15</v>
      </c>
      <c r="E60" s="26" t="s">
        <v>15</v>
      </c>
      <c r="F60" s="27" t="s">
        <v>15</v>
      </c>
      <c r="G60" s="27" t="s">
        <v>15</v>
      </c>
      <c r="H60" s="28" t="s">
        <v>20</v>
      </c>
      <c r="I60" s="32" t="s">
        <v>20</v>
      </c>
      <c r="J60" s="30" t="s">
        <v>21</v>
      </c>
      <c r="K60" s="46">
        <v>0</v>
      </c>
      <c r="L60" s="35" t="s">
        <v>23</v>
      </c>
    </row>
    <row r="61" spans="1:12" s="79" customFormat="1" ht="87" customHeight="1">
      <c r="A61" s="37" t="s">
        <v>182</v>
      </c>
      <c r="B61" s="80" t="s">
        <v>294</v>
      </c>
      <c r="C61" s="25" t="s">
        <v>91</v>
      </c>
      <c r="D61" s="25" t="s">
        <v>15</v>
      </c>
      <c r="E61" s="26" t="s">
        <v>15</v>
      </c>
      <c r="F61" s="27" t="s">
        <v>15</v>
      </c>
      <c r="G61" s="27" t="s">
        <v>202</v>
      </c>
      <c r="H61" s="28"/>
      <c r="I61" s="32"/>
      <c r="J61" s="30"/>
      <c r="K61" s="46">
        <v>3744</v>
      </c>
      <c r="L61" s="35" t="s">
        <v>23</v>
      </c>
    </row>
    <row r="62" spans="1:12" ht="127" customHeight="1">
      <c r="A62" s="37" t="s">
        <v>179</v>
      </c>
      <c r="B62" s="80" t="s">
        <v>298</v>
      </c>
      <c r="C62" s="38" t="s">
        <v>26</v>
      </c>
      <c r="D62" s="25" t="s">
        <v>51</v>
      </c>
      <c r="E62" s="26" t="s">
        <v>15</v>
      </c>
      <c r="F62" s="27" t="s">
        <v>15</v>
      </c>
      <c r="G62" s="27" t="s">
        <v>15</v>
      </c>
      <c r="H62" s="28" t="s">
        <v>20</v>
      </c>
      <c r="I62" s="32" t="s">
        <v>20</v>
      </c>
      <c r="J62" s="30" t="s">
        <v>21</v>
      </c>
      <c r="K62" s="46">
        <v>0</v>
      </c>
      <c r="L62" s="86" t="s">
        <v>131</v>
      </c>
    </row>
    <row r="63" spans="1:12" ht="190" customHeight="1">
      <c r="A63" s="37" t="s">
        <v>132</v>
      </c>
      <c r="B63" s="80" t="s">
        <v>291</v>
      </c>
      <c r="C63" s="25" t="s">
        <v>51</v>
      </c>
      <c r="D63" s="25" t="s">
        <v>51</v>
      </c>
      <c r="E63" s="25" t="s">
        <v>51</v>
      </c>
      <c r="F63" s="25" t="s">
        <v>51</v>
      </c>
      <c r="G63" s="25" t="s">
        <v>51</v>
      </c>
      <c r="H63" s="28" t="s">
        <v>113</v>
      </c>
      <c r="I63" s="32" t="s">
        <v>19</v>
      </c>
      <c r="J63" s="30" t="s">
        <v>19</v>
      </c>
      <c r="K63" s="46">
        <v>0</v>
      </c>
      <c r="L63" s="35" t="s">
        <v>23</v>
      </c>
    </row>
    <row r="64" spans="1:12" ht="190" customHeight="1">
      <c r="A64" s="37" t="s">
        <v>133</v>
      </c>
      <c r="B64" s="80" t="s">
        <v>183</v>
      </c>
      <c r="C64" s="38" t="s">
        <v>73</v>
      </c>
      <c r="D64" s="25" t="s">
        <v>261</v>
      </c>
      <c r="E64" s="26" t="s">
        <v>134</v>
      </c>
      <c r="F64" s="27" t="s">
        <v>15</v>
      </c>
      <c r="G64" s="27" t="s">
        <v>15</v>
      </c>
      <c r="H64" s="28" t="s">
        <v>20</v>
      </c>
      <c r="I64" s="29" t="s">
        <v>20</v>
      </c>
      <c r="J64" s="45" t="s">
        <v>19</v>
      </c>
      <c r="K64" s="46">
        <v>0</v>
      </c>
      <c r="L64" s="35" t="s">
        <v>62</v>
      </c>
    </row>
    <row r="65" spans="1:12" ht="279" customHeight="1">
      <c r="A65" s="37" t="s">
        <v>135</v>
      </c>
      <c r="B65" s="114" t="s">
        <v>299</v>
      </c>
      <c r="C65" s="25" t="s">
        <v>286</v>
      </c>
      <c r="D65" s="25" t="s">
        <v>287</v>
      </c>
      <c r="E65" s="26" t="s">
        <v>136</v>
      </c>
      <c r="F65" s="27" t="s">
        <v>137</v>
      </c>
      <c r="G65" s="27" t="s">
        <v>203</v>
      </c>
      <c r="H65" s="28" t="s">
        <v>20</v>
      </c>
      <c r="I65" s="29" t="s">
        <v>20</v>
      </c>
      <c r="J65" s="45" t="s">
        <v>21</v>
      </c>
      <c r="K65" s="46">
        <v>213990</v>
      </c>
      <c r="L65" s="34"/>
    </row>
    <row r="66" spans="1:12" ht="18">
      <c r="A66" s="37" t="s">
        <v>138</v>
      </c>
      <c r="B66" s="80" t="e">
        <f>#REF!</f>
        <v>#REF!</v>
      </c>
      <c r="C66" s="25" t="s">
        <v>15</v>
      </c>
      <c r="D66" s="25" t="s">
        <v>15</v>
      </c>
      <c r="E66" s="26" t="s">
        <v>15</v>
      </c>
      <c r="F66" s="27" t="s">
        <v>15</v>
      </c>
      <c r="G66" s="27" t="s">
        <v>15</v>
      </c>
      <c r="H66" s="28" t="s">
        <v>19</v>
      </c>
      <c r="I66" s="29" t="s">
        <v>20</v>
      </c>
      <c r="J66" s="45" t="s">
        <v>19</v>
      </c>
      <c r="K66" s="46">
        <v>0</v>
      </c>
      <c r="L66" s="34"/>
    </row>
    <row r="67" spans="1:12" ht="156" customHeight="1">
      <c r="A67" s="37" t="s">
        <v>139</v>
      </c>
      <c r="B67" s="80" t="s">
        <v>292</v>
      </c>
      <c r="C67" s="25" t="s">
        <v>282</v>
      </c>
      <c r="D67" s="25" t="s">
        <v>15</v>
      </c>
      <c r="E67" s="26" t="s">
        <v>52</v>
      </c>
      <c r="F67" s="27" t="s">
        <v>140</v>
      </c>
      <c r="G67" s="27" t="s">
        <v>204</v>
      </c>
      <c r="H67" s="28" t="s">
        <v>20</v>
      </c>
      <c r="I67" s="29" t="s">
        <v>20</v>
      </c>
      <c r="J67" s="45" t="s">
        <v>21</v>
      </c>
      <c r="K67" s="46">
        <v>0</v>
      </c>
      <c r="L67" s="50" t="s">
        <v>217</v>
      </c>
    </row>
    <row r="68" spans="1:12" ht="149" customHeight="1">
      <c r="A68" s="37" t="s">
        <v>238</v>
      </c>
      <c r="B68" s="80" t="s">
        <v>183</v>
      </c>
      <c r="C68" s="25" t="s">
        <v>15</v>
      </c>
      <c r="D68" s="25" t="s">
        <v>15</v>
      </c>
      <c r="E68" s="26" t="s">
        <v>15</v>
      </c>
      <c r="F68" s="27" t="s">
        <v>15</v>
      </c>
      <c r="G68" s="27" t="s">
        <v>15</v>
      </c>
      <c r="H68" s="28" t="s">
        <v>20</v>
      </c>
      <c r="I68" s="32" t="s">
        <v>20</v>
      </c>
      <c r="J68" s="30" t="s">
        <v>21</v>
      </c>
      <c r="K68" s="46">
        <v>0</v>
      </c>
      <c r="L68" s="31" t="s">
        <v>141</v>
      </c>
    </row>
    <row r="69" spans="1:12" ht="142" customHeight="1">
      <c r="A69" s="37" t="s">
        <v>142</v>
      </c>
      <c r="B69" s="80" t="s">
        <v>273</v>
      </c>
      <c r="C69" s="25" t="s">
        <v>50</v>
      </c>
      <c r="D69" s="25" t="s">
        <v>51</v>
      </c>
      <c r="E69" s="26" t="s">
        <v>15</v>
      </c>
      <c r="F69" s="27" t="s">
        <v>15</v>
      </c>
      <c r="G69" s="27" t="s">
        <v>15</v>
      </c>
      <c r="H69" s="28" t="s">
        <v>20</v>
      </c>
      <c r="I69" s="32" t="s">
        <v>19</v>
      </c>
      <c r="J69" s="30" t="s">
        <v>21</v>
      </c>
      <c r="K69" s="46">
        <v>0</v>
      </c>
      <c r="L69" s="31" t="s">
        <v>143</v>
      </c>
    </row>
    <row r="70" spans="1:12" ht="223" customHeight="1">
      <c r="A70" s="37" t="s">
        <v>180</v>
      </c>
      <c r="B70" s="80" t="s">
        <v>43</v>
      </c>
      <c r="C70" s="25" t="s">
        <v>121</v>
      </c>
      <c r="D70" s="25" t="s">
        <v>80</v>
      </c>
      <c r="E70" s="26" t="s">
        <v>15</v>
      </c>
      <c r="F70" s="27" t="s">
        <v>15</v>
      </c>
      <c r="G70" s="27" t="s">
        <v>15</v>
      </c>
      <c r="H70" s="28" t="s">
        <v>19</v>
      </c>
      <c r="I70" s="29" t="s">
        <v>20</v>
      </c>
      <c r="J70" s="30" t="s">
        <v>21</v>
      </c>
      <c r="K70" s="46">
        <v>0</v>
      </c>
      <c r="L70" s="35"/>
    </row>
    <row r="71" spans="1:12" ht="87" customHeight="1">
      <c r="A71" s="37" t="s">
        <v>144</v>
      </c>
      <c r="B71" s="80" t="s">
        <v>223</v>
      </c>
      <c r="C71" s="25" t="s">
        <v>262</v>
      </c>
      <c r="D71" s="25" t="s">
        <v>51</v>
      </c>
      <c r="E71" s="26" t="s">
        <v>228</v>
      </c>
      <c r="F71" s="27" t="s">
        <v>15</v>
      </c>
      <c r="G71" s="27" t="s">
        <v>205</v>
      </c>
      <c r="H71" s="28" t="s">
        <v>113</v>
      </c>
      <c r="I71" s="29" t="s">
        <v>20</v>
      </c>
      <c r="J71" s="30" t="s">
        <v>19</v>
      </c>
      <c r="K71" s="46">
        <v>97269</v>
      </c>
      <c r="L71" s="35" t="s">
        <v>23</v>
      </c>
    </row>
    <row r="72" spans="1:12" ht="219" customHeight="1">
      <c r="A72" s="37" t="s">
        <v>145</v>
      </c>
      <c r="B72" s="80" t="s">
        <v>223</v>
      </c>
      <c r="C72" s="25" t="s">
        <v>263</v>
      </c>
      <c r="D72" s="38" t="s">
        <v>45</v>
      </c>
      <c r="E72" s="26" t="s">
        <v>206</v>
      </c>
      <c r="F72" s="27" t="s">
        <v>207</v>
      </c>
      <c r="G72" s="27" t="s">
        <v>208</v>
      </c>
      <c r="H72" s="28" t="s">
        <v>20</v>
      </c>
      <c r="I72" s="29" t="s">
        <v>20</v>
      </c>
      <c r="J72" s="30" t="s">
        <v>21</v>
      </c>
      <c r="K72" s="46">
        <v>798</v>
      </c>
      <c r="L72" s="51" t="s">
        <v>146</v>
      </c>
    </row>
    <row r="73" spans="1:12" ht="83" customHeight="1">
      <c r="A73" s="37" t="s">
        <v>147</v>
      </c>
      <c r="B73" s="80" t="s">
        <v>185</v>
      </c>
      <c r="C73" s="38" t="s">
        <v>73</v>
      </c>
      <c r="D73" s="25" t="s">
        <v>15</v>
      </c>
      <c r="E73" s="26" t="s">
        <v>46</v>
      </c>
      <c r="F73" s="27" t="s">
        <v>47</v>
      </c>
      <c r="G73" s="27" t="s">
        <v>188</v>
      </c>
      <c r="H73" s="28" t="s">
        <v>19</v>
      </c>
      <c r="I73" s="32" t="s">
        <v>19</v>
      </c>
      <c r="J73" s="30" t="s">
        <v>19</v>
      </c>
      <c r="K73" s="46">
        <v>0</v>
      </c>
      <c r="L73" s="35" t="s">
        <v>23</v>
      </c>
    </row>
    <row r="74" spans="1:12" ht="216" customHeight="1">
      <c r="A74" s="37" t="s">
        <v>148</v>
      </c>
      <c r="B74" s="80" t="s">
        <v>300</v>
      </c>
      <c r="C74" s="25" t="s">
        <v>264</v>
      </c>
      <c r="D74" s="25" t="s">
        <v>15</v>
      </c>
      <c r="E74" s="26" t="s">
        <v>149</v>
      </c>
      <c r="F74" s="27" t="s">
        <v>150</v>
      </c>
      <c r="G74" s="27" t="s">
        <v>209</v>
      </c>
      <c r="H74" s="52" t="s">
        <v>20</v>
      </c>
      <c r="I74" s="41" t="s">
        <v>104</v>
      </c>
      <c r="J74" s="45" t="s">
        <v>21</v>
      </c>
      <c r="K74" s="46">
        <v>90000</v>
      </c>
      <c r="L74" s="34"/>
    </row>
    <row r="75" spans="1:12" ht="219" customHeight="1">
      <c r="A75" s="53" t="s">
        <v>151</v>
      </c>
      <c r="B75" s="80" t="s">
        <v>301</v>
      </c>
      <c r="C75" s="25" t="s">
        <v>283</v>
      </c>
      <c r="D75" s="25" t="s">
        <v>15</v>
      </c>
      <c r="E75" s="26" t="s">
        <v>84</v>
      </c>
      <c r="F75" s="27" t="s">
        <v>15</v>
      </c>
      <c r="G75" s="27" t="s">
        <v>36</v>
      </c>
      <c r="H75" s="28" t="s">
        <v>37</v>
      </c>
      <c r="I75" s="41" t="s">
        <v>55</v>
      </c>
      <c r="J75" s="45" t="s">
        <v>21</v>
      </c>
      <c r="K75" s="46">
        <v>2943</v>
      </c>
      <c r="L75" s="31" t="s">
        <v>152</v>
      </c>
    </row>
    <row r="76" spans="1:12" ht="186" customHeight="1">
      <c r="A76" s="53" t="s">
        <v>153</v>
      </c>
      <c r="B76" s="80" t="s">
        <v>302</v>
      </c>
      <c r="C76" s="25" t="s">
        <v>265</v>
      </c>
      <c r="D76" s="38" t="s">
        <v>15</v>
      </c>
      <c r="E76" s="26" t="s">
        <v>154</v>
      </c>
      <c r="F76" s="27" t="s">
        <v>155</v>
      </c>
      <c r="G76" s="27" t="s">
        <v>210</v>
      </c>
      <c r="H76" s="28" t="s">
        <v>20</v>
      </c>
      <c r="I76" s="29" t="s">
        <v>20</v>
      </c>
      <c r="J76" s="30" t="s">
        <v>21</v>
      </c>
      <c r="K76" s="46">
        <v>0</v>
      </c>
      <c r="L76" s="34"/>
    </row>
    <row r="77" spans="1:12" ht="148" customHeight="1">
      <c r="A77" s="53" t="s">
        <v>156</v>
      </c>
      <c r="B77" s="114" t="s">
        <v>303</v>
      </c>
      <c r="C77" s="38" t="s">
        <v>266</v>
      </c>
      <c r="D77" s="25" t="s">
        <v>15</v>
      </c>
      <c r="E77" s="26" t="s">
        <v>15</v>
      </c>
      <c r="F77" s="27" t="s">
        <v>280</v>
      </c>
      <c r="G77" s="27" t="s">
        <v>281</v>
      </c>
      <c r="H77" s="28" t="s">
        <v>20</v>
      </c>
      <c r="I77" s="32" t="s">
        <v>19</v>
      </c>
      <c r="J77" s="30" t="s">
        <v>19</v>
      </c>
      <c r="K77" s="46">
        <v>13923</v>
      </c>
      <c r="L77" s="50" t="s">
        <v>218</v>
      </c>
    </row>
    <row r="78" spans="1:12" ht="138" customHeight="1">
      <c r="A78" s="53" t="s">
        <v>157</v>
      </c>
      <c r="B78" s="80" t="s">
        <v>43</v>
      </c>
      <c r="C78" s="38" t="s">
        <v>158</v>
      </c>
      <c r="D78" s="25" t="s">
        <v>15</v>
      </c>
      <c r="E78" s="26" t="s">
        <v>15</v>
      </c>
      <c r="F78" s="27" t="s">
        <v>15</v>
      </c>
      <c r="G78" s="27" t="s">
        <v>15</v>
      </c>
      <c r="H78" s="28" t="s">
        <v>20</v>
      </c>
      <c r="I78" s="32" t="s">
        <v>20</v>
      </c>
      <c r="J78" s="30" t="s">
        <v>21</v>
      </c>
      <c r="K78" s="46">
        <v>0</v>
      </c>
      <c r="L78" s="35"/>
    </row>
    <row r="79" spans="1:12" ht="293" customHeight="1" thickBot="1">
      <c r="A79" s="54" t="s">
        <v>160</v>
      </c>
      <c r="B79" s="81" t="s">
        <v>300</v>
      </c>
      <c r="C79" s="38" t="s">
        <v>161</v>
      </c>
      <c r="D79" s="25" t="s">
        <v>15</v>
      </c>
      <c r="E79" s="26" t="s">
        <v>94</v>
      </c>
      <c r="F79" s="27" t="s">
        <v>15</v>
      </c>
      <c r="G79" s="27" t="s">
        <v>95</v>
      </c>
      <c r="H79" s="28" t="s">
        <v>20</v>
      </c>
      <c r="I79" s="55" t="s">
        <v>20</v>
      </c>
      <c r="J79" s="56" t="s">
        <v>21</v>
      </c>
      <c r="K79" s="46">
        <v>60987</v>
      </c>
      <c r="L79" s="34"/>
    </row>
    <row r="80" spans="1:12" ht="320" customHeight="1" thickTop="1">
      <c r="A80" s="37" t="s">
        <v>162</v>
      </c>
      <c r="B80" s="82" t="s">
        <v>304</v>
      </c>
      <c r="C80" s="57" t="s">
        <v>284</v>
      </c>
      <c r="D80" s="106" t="s">
        <v>258</v>
      </c>
      <c r="E80" s="26" t="s">
        <v>211</v>
      </c>
      <c r="F80" s="27" t="s">
        <v>163</v>
      </c>
      <c r="G80" s="27" t="s">
        <v>212</v>
      </c>
      <c r="H80" s="28" t="s">
        <v>20</v>
      </c>
      <c r="I80" s="29" t="s">
        <v>20</v>
      </c>
      <c r="J80" s="45" t="s">
        <v>21</v>
      </c>
      <c r="K80" s="46">
        <v>38907</v>
      </c>
      <c r="L80" s="34"/>
    </row>
    <row r="81" spans="1:12" ht="69" customHeight="1">
      <c r="A81" s="58" t="s">
        <v>164</v>
      </c>
      <c r="B81" s="115" t="s">
        <v>307</v>
      </c>
      <c r="C81" s="59"/>
      <c r="D81" s="59"/>
      <c r="E81" s="60"/>
      <c r="F81" s="61"/>
      <c r="G81" s="61"/>
      <c r="H81" s="62"/>
      <c r="I81" s="15"/>
      <c r="J81" s="63"/>
      <c r="K81" s="64">
        <f>SUM(K3:K80)</f>
        <v>875822</v>
      </c>
      <c r="L81" s="64"/>
    </row>
    <row r="82" spans="1:12" ht="17" customHeight="1">
      <c r="A82" s="65"/>
      <c r="B82" s="66"/>
      <c r="C82" s="67"/>
      <c r="D82" s="68"/>
      <c r="E82" s="69"/>
      <c r="F82" s="70"/>
      <c r="G82" s="70"/>
      <c r="H82" s="70"/>
      <c r="I82" s="70"/>
      <c r="J82" s="70"/>
      <c r="K82" s="71"/>
      <c r="L82" s="71"/>
    </row>
    <row r="83" spans="1:12" ht="12" customHeight="1">
      <c r="A83" s="65"/>
      <c r="B83" s="66"/>
      <c r="C83" s="99"/>
      <c r="D83" s="68"/>
      <c r="E83" s="69"/>
      <c r="F83" s="70"/>
      <c r="G83" s="70"/>
      <c r="H83" s="70"/>
      <c r="I83" s="70"/>
      <c r="J83" s="70"/>
      <c r="K83" s="71">
        <f>SUM(K3, K80)</f>
        <v>38907</v>
      </c>
      <c r="L83" s="71"/>
    </row>
    <row r="84" spans="1:12" ht="16" customHeight="1">
      <c r="A84" s="65"/>
      <c r="B84" s="66"/>
      <c r="C84" s="99"/>
      <c r="D84" s="68"/>
      <c r="E84" s="69"/>
      <c r="F84" s="70"/>
      <c r="G84" s="70"/>
      <c r="H84" s="70"/>
      <c r="I84" s="70"/>
      <c r="J84" s="70"/>
      <c r="K84" s="71"/>
      <c r="L84" s="71"/>
    </row>
    <row r="85" spans="1:12" s="72" customFormat="1" ht="17">
      <c r="A85" s="73" t="s">
        <v>165</v>
      </c>
      <c r="B85" s="94"/>
      <c r="C85" s="100"/>
      <c r="D85" s="75"/>
      <c r="E85" s="69"/>
      <c r="F85" s="76"/>
      <c r="G85" s="74"/>
      <c r="H85" s="74"/>
      <c r="I85" s="74"/>
      <c r="J85" s="74"/>
      <c r="K85" s="74"/>
    </row>
    <row r="86" spans="1:12" s="72" customFormat="1" ht="17">
      <c r="A86" s="102" t="s">
        <v>166</v>
      </c>
      <c r="B86" s="94"/>
      <c r="C86" s="100"/>
      <c r="D86" s="75"/>
      <c r="E86" s="69"/>
      <c r="F86" s="76"/>
      <c r="G86" s="74"/>
      <c r="H86" s="74"/>
      <c r="I86" s="74"/>
      <c r="J86" s="74"/>
      <c r="K86" s="74"/>
    </row>
    <row r="87" spans="1:12" s="72" customFormat="1" ht="17">
      <c r="A87" s="102" t="s">
        <v>167</v>
      </c>
      <c r="B87" s="94"/>
      <c r="C87" s="100"/>
      <c r="D87" s="75"/>
      <c r="E87" s="69"/>
      <c r="F87" s="76"/>
      <c r="G87" s="74"/>
      <c r="H87" s="74"/>
      <c r="I87" s="74"/>
      <c r="J87" s="74"/>
      <c r="K87" s="74"/>
    </row>
    <row r="88" spans="1:12" ht="17">
      <c r="B88" s="95"/>
      <c r="C88" s="98"/>
      <c r="D88" s="77"/>
      <c r="E88" s="69"/>
      <c r="F88" s="14"/>
      <c r="G88" s="14"/>
      <c r="H88" s="14"/>
      <c r="I88" s="14"/>
      <c r="J88" s="14"/>
      <c r="K88" s="14"/>
    </row>
    <row r="89" spans="1:12" ht="17">
      <c r="A89" s="78" t="s">
        <v>168</v>
      </c>
      <c r="B89" s="96"/>
      <c r="C89" s="98"/>
      <c r="D89" s="77"/>
      <c r="E89" s="69"/>
      <c r="F89" s="14"/>
      <c r="G89" s="14"/>
      <c r="H89" s="14"/>
      <c r="I89" s="14"/>
      <c r="J89" s="14"/>
      <c r="K89" s="14"/>
    </row>
    <row r="90" spans="1:12" ht="17">
      <c r="A90" s="72"/>
      <c r="B90" s="96"/>
      <c r="C90" s="98"/>
      <c r="D90" s="77"/>
      <c r="E90" s="69"/>
      <c r="F90" s="14"/>
      <c r="G90" s="14"/>
      <c r="H90" s="14"/>
      <c r="I90" s="14"/>
      <c r="J90" s="14"/>
      <c r="K90" s="14"/>
    </row>
    <row r="91" spans="1:12" ht="17">
      <c r="A91" s="123" t="s">
        <v>169</v>
      </c>
      <c r="B91" s="123"/>
      <c r="C91" s="123"/>
      <c r="D91" s="123"/>
      <c r="E91" s="69"/>
      <c r="F91" s="14"/>
      <c r="G91" s="14"/>
      <c r="H91" s="14"/>
      <c r="I91" s="14"/>
      <c r="J91" s="14"/>
      <c r="K91" s="14"/>
    </row>
    <row r="92" spans="1:12" ht="17">
      <c r="A92" s="88" t="s">
        <v>231</v>
      </c>
      <c r="B92" s="97"/>
      <c r="C92" s="98"/>
      <c r="D92" s="77"/>
      <c r="E92" s="69"/>
      <c r="F92" s="14"/>
      <c r="G92" s="14"/>
      <c r="H92" s="14"/>
      <c r="I92" s="14"/>
      <c r="J92" s="14"/>
      <c r="K92" s="14"/>
    </row>
    <row r="93" spans="1:12" ht="17">
      <c r="A93" s="124" t="s">
        <v>170</v>
      </c>
      <c r="B93" s="124"/>
      <c r="C93" s="124"/>
      <c r="D93" s="124"/>
      <c r="E93" s="69"/>
      <c r="F93" s="14"/>
      <c r="G93" s="14"/>
      <c r="H93" s="14"/>
      <c r="I93" s="14"/>
      <c r="J93" s="14"/>
      <c r="K93" s="14"/>
      <c r="L93" s="14"/>
    </row>
    <row r="94" spans="1:12" ht="19" customHeight="1">
      <c r="A94" s="125" t="s">
        <v>232</v>
      </c>
      <c r="B94" s="119"/>
      <c r="C94" s="119"/>
      <c r="D94" s="119"/>
      <c r="E94" s="69"/>
      <c r="F94" s="14"/>
      <c r="G94" s="14"/>
      <c r="H94" s="14"/>
      <c r="I94" s="14"/>
      <c r="J94" s="14"/>
      <c r="K94" s="14"/>
      <c r="L94" s="74"/>
    </row>
    <row r="95" spans="1:12" ht="17">
      <c r="A95" s="119" t="s">
        <v>171</v>
      </c>
      <c r="B95" s="119"/>
      <c r="C95" s="119"/>
      <c r="D95" s="119"/>
      <c r="E95" s="69"/>
      <c r="F95" s="14"/>
      <c r="G95" s="6"/>
      <c r="H95" s="6"/>
      <c r="I95" s="6"/>
      <c r="J95" s="6"/>
      <c r="K95" s="6"/>
      <c r="L95" s="14"/>
    </row>
    <row r="96" spans="1:12" ht="17">
      <c r="A96" s="88" t="s">
        <v>233</v>
      </c>
      <c r="B96" s="14"/>
      <c r="C96" s="14"/>
      <c r="D96" s="14"/>
      <c r="E96" s="69"/>
      <c r="F96" s="14"/>
      <c r="G96" s="6"/>
      <c r="H96" s="6"/>
      <c r="I96" s="6"/>
      <c r="J96" s="6"/>
      <c r="K96" s="6"/>
      <c r="L96" s="14"/>
    </row>
    <row r="97" spans="1:12" ht="17">
      <c r="A97" s="88" t="s">
        <v>234</v>
      </c>
      <c r="B97" s="14"/>
      <c r="C97" s="14"/>
      <c r="D97" s="14"/>
      <c r="E97" s="69"/>
      <c r="F97" s="14"/>
      <c r="G97" s="6"/>
      <c r="H97" s="6"/>
      <c r="I97" s="6"/>
      <c r="J97" s="6"/>
      <c r="K97" s="6"/>
      <c r="L97" s="14"/>
    </row>
    <row r="98" spans="1:12" ht="17">
      <c r="A98" s="88" t="s">
        <v>235</v>
      </c>
      <c r="B98" s="14"/>
      <c r="C98" s="14"/>
      <c r="D98" s="14"/>
      <c r="E98" s="69"/>
      <c r="F98" s="14"/>
      <c r="G98" s="6"/>
      <c r="H98" s="6"/>
      <c r="I98" s="6"/>
      <c r="J98" s="6"/>
      <c r="K98" s="6"/>
      <c r="L98" s="14"/>
    </row>
    <row r="99" spans="1:12" ht="17">
      <c r="A99" s="88" t="s">
        <v>236</v>
      </c>
      <c r="B99" s="14"/>
      <c r="C99" s="14"/>
      <c r="D99" s="14"/>
      <c r="E99" s="69"/>
      <c r="F99" s="14"/>
      <c r="G99" s="6"/>
      <c r="H99" s="6"/>
      <c r="I99" s="6"/>
      <c r="J99" s="6"/>
      <c r="K99" s="6"/>
      <c r="L99" s="14"/>
    </row>
    <row r="100" spans="1:12" ht="17">
      <c r="A100" s="88" t="s">
        <v>237</v>
      </c>
      <c r="B100" s="14"/>
      <c r="C100" s="14"/>
      <c r="D100" s="14"/>
      <c r="E100" s="69"/>
      <c r="F100" s="14"/>
      <c r="G100" s="6"/>
      <c r="H100" s="6"/>
      <c r="I100" s="6"/>
      <c r="J100" s="6"/>
      <c r="K100" s="6"/>
      <c r="L100" s="14"/>
    </row>
    <row r="101" spans="1:12" ht="17">
      <c r="A101" s="88" t="s">
        <v>229</v>
      </c>
      <c r="B101" s="14"/>
      <c r="C101" s="14"/>
      <c r="D101" s="14"/>
      <c r="E101" s="69"/>
      <c r="F101" s="14"/>
      <c r="G101" s="6"/>
      <c r="H101" s="6"/>
      <c r="I101" s="6"/>
      <c r="J101" s="6"/>
      <c r="K101" s="6"/>
      <c r="L101" s="6"/>
    </row>
    <row r="102" spans="1:12" ht="17">
      <c r="A102" s="6" t="s">
        <v>172</v>
      </c>
      <c r="B102" s="14"/>
      <c r="C102" s="14"/>
      <c r="D102" s="14"/>
      <c r="E102" s="69"/>
      <c r="F102" s="14"/>
      <c r="G102" s="6"/>
      <c r="H102" s="6"/>
      <c r="I102" s="6"/>
      <c r="J102" s="6"/>
      <c r="K102" s="6"/>
      <c r="L102" s="6"/>
    </row>
    <row r="103" spans="1:12" ht="17">
      <c r="A103" s="88" t="s">
        <v>230</v>
      </c>
      <c r="B103" s="95"/>
      <c r="C103" s="98"/>
      <c r="D103" s="77"/>
      <c r="E103" s="69"/>
      <c r="F103" s="14"/>
      <c r="G103" s="6"/>
      <c r="H103" s="6"/>
      <c r="I103" s="6"/>
      <c r="J103" s="6"/>
      <c r="K103" s="6"/>
      <c r="L103" s="6"/>
    </row>
    <row r="104" spans="1:12" ht="17">
      <c r="A104" s="104" t="s">
        <v>257</v>
      </c>
      <c r="B104" s="105"/>
      <c r="C104" s="98"/>
      <c r="D104" s="77"/>
      <c r="E104" s="69"/>
      <c r="F104" s="14"/>
      <c r="G104" s="6"/>
      <c r="H104" s="6"/>
      <c r="I104" s="6"/>
      <c r="J104" s="6"/>
      <c r="K104" s="6"/>
      <c r="L104" s="6"/>
    </row>
    <row r="105" spans="1:12" ht="17">
      <c r="B105" s="95"/>
      <c r="C105" s="98"/>
      <c r="D105" s="77"/>
      <c r="E105" s="69"/>
      <c r="F105" s="14"/>
      <c r="G105" s="14"/>
      <c r="H105" s="14"/>
      <c r="I105" s="14"/>
      <c r="J105" s="14"/>
      <c r="K105" s="14"/>
      <c r="L105" s="6"/>
    </row>
    <row r="106" spans="1:12" ht="17">
      <c r="B106" s="95"/>
      <c r="C106" s="98"/>
      <c r="D106" s="77"/>
      <c r="E106" s="69"/>
      <c r="F106" s="14"/>
      <c r="G106" s="14"/>
      <c r="H106" s="14"/>
      <c r="I106" s="14"/>
      <c r="J106" s="14"/>
      <c r="K106" s="14"/>
      <c r="L106" s="6"/>
    </row>
    <row r="107" spans="1:12" ht="17">
      <c r="B107" s="95"/>
      <c r="C107" s="98"/>
      <c r="D107" s="77"/>
      <c r="E107" s="69"/>
      <c r="F107" s="14"/>
      <c r="G107" s="14"/>
      <c r="H107" s="14"/>
      <c r="I107" s="14"/>
      <c r="J107" s="14"/>
      <c r="K107" s="14"/>
      <c r="L107" s="6"/>
    </row>
    <row r="108" spans="1:12" ht="17">
      <c r="B108" s="95"/>
      <c r="C108" s="98"/>
      <c r="D108" s="77"/>
      <c r="E108" s="69"/>
      <c r="F108" s="14"/>
      <c r="G108" s="14"/>
      <c r="H108" s="14"/>
      <c r="I108" s="14"/>
      <c r="J108" s="14"/>
      <c r="K108" s="14"/>
      <c r="L108" s="6"/>
    </row>
    <row r="109" spans="1:12" ht="17">
      <c r="B109" s="95"/>
      <c r="C109" s="98"/>
      <c r="D109" s="77"/>
      <c r="E109" s="69"/>
      <c r="F109" s="14"/>
      <c r="G109" s="14"/>
      <c r="H109" s="14"/>
      <c r="I109" s="14"/>
      <c r="J109" s="14"/>
      <c r="K109" s="14"/>
      <c r="L109" s="6"/>
    </row>
    <row r="110" spans="1:12" ht="17">
      <c r="B110" s="95"/>
      <c r="C110" s="98"/>
      <c r="D110" s="77"/>
      <c r="E110" s="69"/>
      <c r="F110" s="14"/>
      <c r="G110" s="14"/>
      <c r="H110" s="14"/>
      <c r="I110" s="14"/>
      <c r="J110" s="14"/>
      <c r="K110" s="14"/>
      <c r="L110" s="6"/>
    </row>
    <row r="111" spans="1:12" ht="17">
      <c r="B111" s="95"/>
      <c r="C111" s="98"/>
      <c r="D111" s="77"/>
      <c r="E111" s="69"/>
      <c r="F111" s="14"/>
      <c r="G111" s="14"/>
      <c r="H111" s="14"/>
      <c r="I111" s="14"/>
      <c r="J111" s="14"/>
      <c r="K111" s="14"/>
      <c r="L111" s="6"/>
    </row>
    <row r="112" spans="1:12" ht="17">
      <c r="B112" s="95"/>
      <c r="C112" s="98"/>
      <c r="D112" s="77"/>
      <c r="E112" s="69"/>
      <c r="F112" s="14"/>
      <c r="G112" s="14"/>
      <c r="H112" s="14"/>
      <c r="I112" s="14"/>
      <c r="J112" s="14"/>
      <c r="K112" s="14"/>
      <c r="L112" s="6"/>
    </row>
    <row r="113" spans="2:12" ht="17">
      <c r="B113" s="95"/>
      <c r="C113" s="98"/>
      <c r="D113" s="77"/>
      <c r="E113" s="69"/>
      <c r="F113" s="14"/>
      <c r="G113" s="14"/>
      <c r="H113" s="14"/>
      <c r="I113" s="14"/>
      <c r="J113" s="14"/>
      <c r="K113" s="14"/>
      <c r="L113" s="6"/>
    </row>
    <row r="114" spans="2:12" ht="17">
      <c r="B114" s="95"/>
      <c r="C114" s="98"/>
      <c r="D114" s="77"/>
      <c r="E114" s="69"/>
      <c r="F114" s="14"/>
      <c r="G114" s="14"/>
      <c r="H114" s="14"/>
      <c r="I114" s="14"/>
      <c r="J114" s="14"/>
      <c r="K114" s="14"/>
      <c r="L114" s="14"/>
    </row>
    <row r="115" spans="2:12" ht="17">
      <c r="B115" s="95"/>
      <c r="C115" s="98"/>
      <c r="D115" s="77"/>
      <c r="E115" s="69"/>
      <c r="F115" s="14"/>
      <c r="G115" s="14"/>
      <c r="H115" s="14"/>
      <c r="I115" s="14"/>
      <c r="J115" s="14"/>
      <c r="K115" s="14"/>
      <c r="L115" s="14"/>
    </row>
    <row r="116" spans="2:12" ht="17">
      <c r="B116" s="95"/>
      <c r="C116" s="98"/>
      <c r="D116" s="77"/>
      <c r="E116" s="69"/>
      <c r="F116" s="14"/>
      <c r="G116" s="14"/>
      <c r="H116" s="14"/>
      <c r="I116" s="14"/>
      <c r="J116" s="14"/>
      <c r="K116" s="14"/>
      <c r="L116" s="14"/>
    </row>
    <row r="117" spans="2:12" ht="17">
      <c r="B117" s="95"/>
      <c r="C117" s="98"/>
      <c r="D117" s="77"/>
      <c r="E117" s="69"/>
      <c r="F117" s="14"/>
      <c r="G117" s="14"/>
      <c r="H117" s="14"/>
      <c r="I117" s="14"/>
      <c r="J117" s="14"/>
      <c r="K117" s="14"/>
      <c r="L117" s="14"/>
    </row>
    <row r="118" spans="2:12" ht="17">
      <c r="B118" s="95"/>
      <c r="C118" s="98"/>
      <c r="D118" s="77"/>
      <c r="E118" s="69"/>
      <c r="F118" s="14"/>
      <c r="G118" s="14"/>
      <c r="H118" s="14"/>
      <c r="I118" s="14"/>
      <c r="J118" s="14"/>
      <c r="K118" s="14"/>
      <c r="L118" s="14"/>
    </row>
    <row r="119" spans="2:12" ht="17">
      <c r="B119" s="95"/>
      <c r="C119" s="98"/>
      <c r="D119" s="77"/>
      <c r="E119" s="69"/>
      <c r="F119" s="14"/>
      <c r="G119" s="14"/>
      <c r="H119" s="14"/>
      <c r="I119" s="14"/>
      <c r="J119" s="14"/>
      <c r="K119" s="14"/>
      <c r="L119" s="14"/>
    </row>
    <row r="120" spans="2:12">
      <c r="B120" s="95"/>
      <c r="C120" s="98"/>
      <c r="D120" s="77"/>
      <c r="E120" s="14"/>
      <c r="F120" s="14"/>
      <c r="G120" s="14"/>
      <c r="H120" s="14"/>
      <c r="I120" s="14"/>
      <c r="J120" s="14"/>
      <c r="K120" s="14"/>
      <c r="L120" s="14"/>
    </row>
    <row r="121" spans="2:12">
      <c r="B121" s="95"/>
      <c r="C121" s="98"/>
      <c r="D121" s="77"/>
      <c r="E121" s="14"/>
      <c r="F121" s="14"/>
      <c r="G121" s="14"/>
      <c r="H121" s="14"/>
      <c r="I121" s="14"/>
      <c r="J121" s="14"/>
      <c r="K121" s="14"/>
      <c r="L121" s="14"/>
    </row>
    <row r="122" spans="2:12">
      <c r="B122" s="95"/>
      <c r="C122" s="98"/>
      <c r="D122" s="77"/>
      <c r="E122" s="14"/>
      <c r="F122" s="14"/>
      <c r="G122" s="14"/>
      <c r="H122" s="14"/>
      <c r="I122" s="14"/>
      <c r="J122" s="14"/>
      <c r="K122" s="14"/>
      <c r="L122" s="14"/>
    </row>
    <row r="123" spans="2:12">
      <c r="B123" s="95"/>
      <c r="C123" s="98"/>
      <c r="D123" s="77"/>
      <c r="E123" s="14"/>
      <c r="F123" s="14"/>
      <c r="G123" s="14"/>
      <c r="H123" s="14"/>
      <c r="I123" s="14"/>
      <c r="J123" s="14"/>
      <c r="K123" s="14"/>
      <c r="L123" s="14"/>
    </row>
    <row r="124" spans="2:12">
      <c r="B124" s="95"/>
      <c r="C124" s="98"/>
      <c r="D124" s="77"/>
      <c r="E124" s="14"/>
      <c r="F124" s="14"/>
      <c r="G124" s="14"/>
      <c r="H124" s="14"/>
      <c r="I124" s="14"/>
      <c r="J124" s="14"/>
      <c r="K124" s="14"/>
      <c r="L124" s="14"/>
    </row>
    <row r="125" spans="2:12">
      <c r="B125" s="95"/>
      <c r="C125" s="98"/>
      <c r="D125" s="77"/>
      <c r="E125" s="14"/>
      <c r="F125" s="14"/>
      <c r="G125" s="14"/>
      <c r="H125" s="14"/>
      <c r="I125" s="14"/>
      <c r="J125" s="14"/>
      <c r="K125" s="14"/>
      <c r="L125" s="14"/>
    </row>
    <row r="126" spans="2:12">
      <c r="B126" s="95"/>
      <c r="C126" s="98"/>
      <c r="D126" s="77"/>
      <c r="E126" s="14"/>
      <c r="F126" s="14"/>
      <c r="G126" s="14"/>
      <c r="H126" s="14"/>
      <c r="I126" s="14"/>
      <c r="J126" s="14"/>
      <c r="K126" s="14"/>
      <c r="L126" s="14"/>
    </row>
    <row r="127" spans="2:12">
      <c r="B127" s="95"/>
      <c r="C127" s="98"/>
      <c r="D127" s="77"/>
      <c r="E127" s="14"/>
      <c r="F127" s="14"/>
      <c r="G127" s="14"/>
      <c r="H127" s="14"/>
      <c r="I127" s="14"/>
      <c r="J127" s="14"/>
      <c r="K127" s="14"/>
      <c r="L127" s="14"/>
    </row>
    <row r="128" spans="2:12">
      <c r="B128" s="95"/>
      <c r="C128" s="98"/>
      <c r="D128" s="77"/>
      <c r="E128" s="14"/>
      <c r="F128" s="14"/>
      <c r="G128" s="14"/>
      <c r="H128" s="14"/>
      <c r="I128" s="14"/>
      <c r="J128" s="14"/>
      <c r="K128" s="14"/>
      <c r="L128" s="14"/>
    </row>
    <row r="129" spans="2:12">
      <c r="B129" s="95"/>
      <c r="C129" s="98"/>
      <c r="D129" s="77"/>
      <c r="E129" s="14"/>
      <c r="F129" s="14"/>
      <c r="G129" s="14"/>
      <c r="H129" s="14"/>
      <c r="I129" s="14"/>
      <c r="J129" s="14"/>
      <c r="K129" s="14"/>
      <c r="L129" s="14"/>
    </row>
    <row r="130" spans="2:12">
      <c r="B130" s="95"/>
      <c r="C130" s="98"/>
      <c r="D130" s="77"/>
      <c r="E130" s="14"/>
      <c r="F130" s="14"/>
      <c r="G130" s="14"/>
      <c r="H130" s="14"/>
      <c r="I130" s="14"/>
      <c r="J130" s="14"/>
      <c r="K130" s="14"/>
      <c r="L130" s="14"/>
    </row>
    <row r="131" spans="2:12">
      <c r="B131" s="95"/>
      <c r="C131" s="98"/>
      <c r="D131" s="77"/>
      <c r="E131" s="14"/>
      <c r="F131" s="14"/>
      <c r="G131" s="14"/>
      <c r="H131" s="14"/>
      <c r="I131" s="14"/>
      <c r="J131" s="14"/>
      <c r="K131" s="14"/>
      <c r="L131" s="14"/>
    </row>
    <row r="132" spans="2:12">
      <c r="B132" s="95"/>
      <c r="C132" s="98"/>
      <c r="D132" s="77"/>
      <c r="E132" s="14"/>
      <c r="F132" s="14"/>
      <c r="G132" s="14"/>
      <c r="H132" s="14"/>
      <c r="I132" s="14"/>
      <c r="J132" s="14"/>
      <c r="K132" s="14"/>
      <c r="L132" s="14"/>
    </row>
    <row r="133" spans="2:12">
      <c r="B133" s="95"/>
      <c r="C133" s="98"/>
      <c r="D133" s="77"/>
      <c r="E133" s="14"/>
      <c r="F133" s="14"/>
      <c r="G133" s="14"/>
      <c r="H133" s="14"/>
      <c r="I133" s="14"/>
      <c r="J133" s="14"/>
      <c r="K133" s="14"/>
      <c r="L133" s="14"/>
    </row>
    <row r="134" spans="2:12">
      <c r="B134" s="95"/>
      <c r="C134" s="98"/>
      <c r="D134" s="77"/>
      <c r="E134" s="14"/>
      <c r="F134" s="14"/>
      <c r="G134" s="14"/>
      <c r="H134" s="14"/>
      <c r="I134" s="14"/>
      <c r="J134" s="14"/>
      <c r="K134" s="14"/>
      <c r="L134" s="14"/>
    </row>
    <row r="135" spans="2:12">
      <c r="B135" s="95"/>
      <c r="C135" s="98"/>
      <c r="D135" s="77"/>
      <c r="E135" s="14"/>
      <c r="F135" s="14"/>
      <c r="G135" s="14"/>
      <c r="H135" s="14"/>
      <c r="I135" s="14"/>
      <c r="J135" s="14"/>
      <c r="K135" s="14"/>
      <c r="L135" s="14"/>
    </row>
    <row r="136" spans="2:12">
      <c r="B136" s="95"/>
      <c r="C136" s="98"/>
      <c r="D136" s="77"/>
      <c r="E136" s="14"/>
      <c r="F136" s="14"/>
      <c r="G136" s="14"/>
      <c r="H136" s="14"/>
      <c r="I136" s="14"/>
      <c r="J136" s="14"/>
      <c r="K136" s="14"/>
      <c r="L136" s="14"/>
    </row>
    <row r="137" spans="2:12">
      <c r="B137" s="95"/>
      <c r="C137" s="98"/>
      <c r="D137" s="77"/>
      <c r="E137" s="14"/>
      <c r="F137" s="14"/>
      <c r="G137" s="14"/>
      <c r="H137" s="14"/>
      <c r="I137" s="14"/>
      <c r="J137" s="14"/>
      <c r="K137" s="14"/>
      <c r="L137" s="14"/>
    </row>
    <row r="138" spans="2:12">
      <c r="B138" s="95"/>
      <c r="C138" s="98"/>
      <c r="D138" s="77"/>
      <c r="E138" s="14"/>
      <c r="F138" s="14"/>
      <c r="G138" s="14"/>
      <c r="H138" s="14"/>
      <c r="I138" s="14"/>
      <c r="J138" s="14"/>
      <c r="K138" s="14"/>
      <c r="L138" s="14"/>
    </row>
    <row r="139" spans="2:12">
      <c r="B139" s="95"/>
      <c r="C139" s="98"/>
      <c r="D139" s="77"/>
      <c r="E139" s="14"/>
      <c r="F139" s="14"/>
      <c r="G139" s="14"/>
      <c r="H139" s="14"/>
      <c r="I139" s="14"/>
      <c r="J139" s="14"/>
      <c r="K139" s="14"/>
      <c r="L139" s="14"/>
    </row>
    <row r="140" spans="2:12">
      <c r="B140" s="95"/>
      <c r="C140" s="98"/>
      <c r="D140" s="77"/>
      <c r="E140" s="14"/>
      <c r="F140" s="14"/>
      <c r="G140" s="14"/>
      <c r="H140" s="14"/>
      <c r="I140" s="14"/>
      <c r="J140" s="14"/>
      <c r="K140" s="14"/>
      <c r="L140" s="14"/>
    </row>
    <row r="141" spans="2:12">
      <c r="B141" s="95"/>
      <c r="C141" s="98"/>
      <c r="D141" s="77"/>
      <c r="E141" s="14"/>
      <c r="F141" s="14"/>
      <c r="G141" s="14"/>
      <c r="H141" s="14"/>
      <c r="I141" s="14"/>
      <c r="J141" s="14"/>
      <c r="K141" s="14"/>
      <c r="L141" s="14"/>
    </row>
    <row r="142" spans="2:12">
      <c r="B142" s="95"/>
      <c r="C142" s="98"/>
      <c r="D142" s="77"/>
      <c r="E142" s="14"/>
      <c r="F142" s="14"/>
      <c r="G142" s="14"/>
      <c r="H142" s="14"/>
      <c r="I142" s="14"/>
      <c r="J142" s="14"/>
      <c r="K142" s="14"/>
      <c r="L142" s="14"/>
    </row>
    <row r="143" spans="2:12">
      <c r="B143" s="95"/>
      <c r="C143" s="98"/>
      <c r="D143" s="77"/>
      <c r="E143" s="14"/>
      <c r="F143" s="14"/>
      <c r="G143" s="14"/>
      <c r="H143" s="14"/>
      <c r="I143" s="14"/>
      <c r="J143" s="14"/>
      <c r="K143" s="14"/>
      <c r="L143" s="14"/>
    </row>
    <row r="144" spans="2:12">
      <c r="B144" s="95"/>
      <c r="C144" s="98"/>
      <c r="D144" s="77"/>
      <c r="E144" s="14"/>
      <c r="F144" s="14"/>
      <c r="G144" s="14"/>
      <c r="H144" s="14"/>
      <c r="I144" s="14"/>
      <c r="J144" s="14"/>
      <c r="K144" s="14"/>
      <c r="L144" s="14"/>
    </row>
    <row r="145" spans="2:12">
      <c r="B145" s="95"/>
      <c r="C145" s="98"/>
      <c r="D145" s="77"/>
      <c r="E145" s="14"/>
      <c r="F145" s="14"/>
      <c r="G145" s="14"/>
      <c r="H145" s="14"/>
      <c r="I145" s="14"/>
      <c r="J145" s="14"/>
      <c r="K145" s="14"/>
      <c r="L145" s="14"/>
    </row>
    <row r="146" spans="2:12">
      <c r="B146" s="95"/>
      <c r="C146" s="98"/>
      <c r="D146" s="77"/>
      <c r="E146" s="14"/>
      <c r="F146" s="14"/>
      <c r="G146" s="14"/>
      <c r="H146" s="14"/>
      <c r="I146" s="14"/>
      <c r="J146" s="14"/>
      <c r="K146" s="14"/>
      <c r="L146" s="14"/>
    </row>
    <row r="147" spans="2:12">
      <c r="B147" s="95"/>
      <c r="C147" s="98"/>
      <c r="D147" s="77"/>
      <c r="E147" s="14"/>
      <c r="F147" s="14"/>
      <c r="G147" s="14"/>
      <c r="H147" s="14"/>
      <c r="I147" s="14"/>
      <c r="J147" s="14"/>
      <c r="K147" s="14"/>
      <c r="L147" s="14"/>
    </row>
    <row r="148" spans="2:12">
      <c r="B148" s="95"/>
      <c r="C148" s="98"/>
      <c r="D148" s="77"/>
      <c r="E148" s="14"/>
      <c r="F148" s="14"/>
      <c r="G148" s="14"/>
      <c r="H148" s="14"/>
      <c r="I148" s="14"/>
      <c r="J148" s="14"/>
      <c r="K148" s="14"/>
      <c r="L148" s="14"/>
    </row>
    <row r="149" spans="2:12">
      <c r="B149" s="95"/>
      <c r="C149" s="98"/>
      <c r="D149" s="77"/>
      <c r="E149" s="14"/>
      <c r="F149" s="14"/>
      <c r="G149" s="14"/>
      <c r="H149" s="14"/>
      <c r="I149" s="14"/>
      <c r="J149" s="14"/>
      <c r="K149" s="14"/>
      <c r="L149" s="14"/>
    </row>
    <row r="150" spans="2:12">
      <c r="B150" s="95"/>
      <c r="C150" s="98"/>
      <c r="D150" s="77"/>
      <c r="E150" s="14"/>
      <c r="F150" s="14"/>
      <c r="G150" s="14"/>
      <c r="H150" s="14"/>
      <c r="I150" s="14"/>
      <c r="J150" s="14"/>
      <c r="K150" s="14"/>
      <c r="L150" s="14"/>
    </row>
    <row r="151" spans="2:12">
      <c r="B151" s="95"/>
      <c r="C151" s="98"/>
      <c r="D151" s="77"/>
      <c r="E151" s="14"/>
      <c r="F151" s="14"/>
      <c r="G151" s="14"/>
      <c r="H151" s="14"/>
      <c r="I151" s="14"/>
      <c r="J151" s="14"/>
      <c r="K151" s="14"/>
      <c r="L151" s="14"/>
    </row>
    <row r="152" spans="2:12">
      <c r="B152" s="95"/>
      <c r="C152" s="98"/>
      <c r="D152" s="77"/>
      <c r="E152" s="14"/>
      <c r="F152" s="14"/>
      <c r="G152" s="14"/>
      <c r="H152" s="14"/>
      <c r="I152" s="14"/>
      <c r="J152" s="14"/>
      <c r="K152" s="14"/>
      <c r="L152" s="14"/>
    </row>
    <row r="153" spans="2:12">
      <c r="B153" s="95"/>
      <c r="C153" s="98"/>
      <c r="D153" s="77"/>
      <c r="E153" s="14"/>
      <c r="F153" s="14"/>
      <c r="G153" s="14"/>
      <c r="H153" s="14"/>
      <c r="I153" s="14"/>
      <c r="J153" s="14"/>
      <c r="K153" s="14"/>
      <c r="L153" s="14"/>
    </row>
    <row r="154" spans="2:12">
      <c r="B154" s="95"/>
      <c r="C154" s="98"/>
      <c r="D154" s="77"/>
      <c r="E154" s="14"/>
      <c r="F154" s="14"/>
      <c r="G154" s="14"/>
      <c r="H154" s="14"/>
      <c r="I154" s="14"/>
      <c r="J154" s="14"/>
      <c r="K154" s="14"/>
      <c r="L154" s="14"/>
    </row>
    <row r="155" spans="2:12">
      <c r="B155" s="95"/>
      <c r="C155" s="98"/>
      <c r="D155" s="77"/>
      <c r="E155" s="14"/>
      <c r="F155" s="14"/>
      <c r="G155" s="14"/>
      <c r="H155" s="14"/>
      <c r="I155" s="14"/>
      <c r="J155" s="14"/>
      <c r="K155" s="14"/>
      <c r="L155" s="14"/>
    </row>
    <row r="156" spans="2:12">
      <c r="B156" s="95"/>
      <c r="C156" s="98"/>
      <c r="D156" s="77"/>
      <c r="E156" s="14"/>
      <c r="F156" s="14"/>
      <c r="G156" s="14"/>
      <c r="H156" s="14"/>
      <c r="I156" s="14"/>
      <c r="J156" s="14"/>
      <c r="K156" s="14"/>
      <c r="L156" s="14"/>
    </row>
    <row r="157" spans="2:12">
      <c r="B157" s="95"/>
      <c r="C157" s="98"/>
      <c r="D157" s="77"/>
      <c r="E157" s="14"/>
      <c r="F157" s="14"/>
      <c r="G157" s="14"/>
      <c r="H157" s="14"/>
      <c r="I157" s="14"/>
      <c r="J157" s="14"/>
      <c r="K157" s="14"/>
      <c r="L157" s="14"/>
    </row>
    <row r="158" spans="2:12">
      <c r="B158" s="95"/>
      <c r="C158" s="98"/>
      <c r="D158" s="77"/>
      <c r="E158" s="14"/>
      <c r="F158" s="14"/>
      <c r="G158" s="14"/>
      <c r="H158" s="14"/>
      <c r="I158" s="14"/>
      <c r="J158" s="14"/>
      <c r="K158" s="14"/>
      <c r="L158" s="14"/>
    </row>
    <row r="159" spans="2:12">
      <c r="B159" s="95"/>
      <c r="C159" s="98"/>
      <c r="D159" s="77"/>
      <c r="E159" s="14"/>
      <c r="F159" s="14"/>
      <c r="G159" s="14"/>
      <c r="H159" s="14"/>
      <c r="I159" s="14"/>
      <c r="J159" s="14"/>
      <c r="K159" s="14"/>
      <c r="L159" s="14"/>
    </row>
    <row r="160" spans="2:12">
      <c r="B160" s="95"/>
      <c r="C160" s="98"/>
      <c r="D160" s="77"/>
      <c r="E160" s="14"/>
      <c r="F160" s="14"/>
      <c r="G160" s="14"/>
      <c r="H160" s="14"/>
      <c r="I160" s="14"/>
      <c r="J160" s="14"/>
      <c r="K160" s="14"/>
      <c r="L160" s="14"/>
    </row>
    <row r="161" spans="2:12">
      <c r="B161" s="95"/>
      <c r="C161" s="98"/>
      <c r="D161" s="77"/>
      <c r="E161" s="14"/>
      <c r="F161" s="14"/>
      <c r="G161" s="14"/>
      <c r="H161" s="14"/>
      <c r="I161" s="14"/>
      <c r="J161" s="14"/>
      <c r="K161" s="14"/>
      <c r="L161" s="14"/>
    </row>
    <row r="162" spans="2:12">
      <c r="B162" s="95"/>
      <c r="C162" s="98"/>
      <c r="D162" s="77"/>
      <c r="E162" s="14"/>
      <c r="F162" s="14"/>
      <c r="G162" s="14"/>
      <c r="H162" s="14"/>
      <c r="I162" s="14"/>
      <c r="J162" s="14"/>
      <c r="K162" s="14"/>
      <c r="L162" s="14"/>
    </row>
    <row r="163" spans="2:12">
      <c r="B163" s="95"/>
      <c r="C163" s="98"/>
      <c r="D163" s="77"/>
      <c r="E163" s="14"/>
      <c r="F163" s="14"/>
      <c r="G163" s="14"/>
      <c r="H163" s="14"/>
      <c r="I163" s="14"/>
      <c r="J163" s="14"/>
      <c r="K163" s="14"/>
      <c r="L163" s="14"/>
    </row>
    <row r="164" spans="2:12">
      <c r="B164" s="95"/>
      <c r="C164" s="98"/>
      <c r="D164" s="77"/>
      <c r="E164" s="14"/>
      <c r="F164" s="14"/>
      <c r="G164" s="14"/>
      <c r="H164" s="14"/>
      <c r="I164" s="14"/>
      <c r="J164" s="14"/>
      <c r="K164" s="14"/>
      <c r="L164" s="14"/>
    </row>
    <row r="165" spans="2:12">
      <c r="B165" s="95"/>
      <c r="C165" s="98"/>
      <c r="D165" s="77"/>
      <c r="E165" s="14"/>
      <c r="F165" s="14"/>
      <c r="G165" s="14"/>
      <c r="H165" s="14"/>
      <c r="I165" s="14"/>
      <c r="J165" s="14"/>
      <c r="K165" s="14"/>
      <c r="L165" s="14"/>
    </row>
    <row r="166" spans="2:12">
      <c r="B166" s="95"/>
      <c r="C166" s="98"/>
      <c r="D166" s="77"/>
      <c r="E166" s="14"/>
      <c r="F166" s="14"/>
      <c r="G166" s="14"/>
      <c r="H166" s="14"/>
      <c r="I166" s="14"/>
      <c r="J166" s="14"/>
      <c r="K166" s="14"/>
      <c r="L166" s="14"/>
    </row>
    <row r="167" spans="2:12">
      <c r="B167" s="95"/>
      <c r="C167" s="98"/>
      <c r="D167" s="77"/>
      <c r="E167" s="14"/>
      <c r="F167" s="14"/>
      <c r="G167" s="14"/>
      <c r="H167" s="14"/>
      <c r="I167" s="14"/>
      <c r="J167" s="14"/>
      <c r="K167" s="14"/>
      <c r="L167" s="14"/>
    </row>
    <row r="168" spans="2:12">
      <c r="B168" s="95"/>
      <c r="C168" s="98"/>
      <c r="D168" s="77"/>
      <c r="E168" s="14"/>
      <c r="F168" s="14"/>
      <c r="G168" s="14"/>
      <c r="H168" s="14"/>
      <c r="I168" s="14"/>
      <c r="J168" s="14"/>
      <c r="K168" s="14"/>
      <c r="L168" s="14"/>
    </row>
    <row r="169" spans="2:12">
      <c r="B169" s="95"/>
      <c r="C169" s="98"/>
      <c r="D169" s="77"/>
      <c r="E169" s="14"/>
      <c r="F169" s="14"/>
      <c r="G169" s="14"/>
      <c r="H169" s="14"/>
      <c r="I169" s="14"/>
      <c r="J169" s="14"/>
      <c r="K169" s="14"/>
      <c r="L169" s="14"/>
    </row>
    <row r="170" spans="2:12">
      <c r="B170" s="95"/>
      <c r="C170" s="98"/>
      <c r="D170" s="77"/>
      <c r="E170" s="14"/>
      <c r="F170" s="14"/>
      <c r="G170" s="14"/>
      <c r="H170" s="14"/>
      <c r="I170" s="14"/>
      <c r="J170" s="14"/>
      <c r="K170" s="14"/>
      <c r="L170" s="14"/>
    </row>
    <row r="171" spans="2:12">
      <c r="B171" s="95"/>
      <c r="C171" s="98"/>
      <c r="D171" s="77"/>
      <c r="E171" s="14"/>
      <c r="F171" s="14"/>
      <c r="G171" s="14"/>
      <c r="H171" s="14"/>
      <c r="I171" s="14"/>
      <c r="J171" s="14"/>
      <c r="K171" s="14"/>
      <c r="L171" s="14"/>
    </row>
    <row r="172" spans="2:12">
      <c r="B172" s="95"/>
      <c r="C172" s="98"/>
      <c r="D172" s="77"/>
      <c r="E172" s="14"/>
      <c r="F172" s="14"/>
      <c r="G172" s="14"/>
      <c r="H172" s="14"/>
      <c r="I172" s="14"/>
      <c r="J172" s="14"/>
      <c r="K172" s="14"/>
      <c r="L172" s="14"/>
    </row>
    <row r="173" spans="2:12">
      <c r="B173" s="95"/>
      <c r="C173" s="98"/>
      <c r="D173" s="77"/>
      <c r="E173" s="14"/>
      <c r="F173" s="14"/>
      <c r="G173" s="14"/>
      <c r="H173" s="14"/>
      <c r="I173" s="14"/>
      <c r="J173" s="14"/>
      <c r="K173" s="14"/>
      <c r="L173" s="14"/>
    </row>
    <row r="174" spans="2:12">
      <c r="B174" s="95"/>
      <c r="C174" s="98"/>
      <c r="D174" s="77"/>
      <c r="E174" s="14"/>
      <c r="F174" s="14"/>
      <c r="G174" s="14"/>
      <c r="H174" s="14"/>
      <c r="I174" s="14"/>
      <c r="J174" s="14"/>
      <c r="K174" s="14"/>
      <c r="L174" s="14"/>
    </row>
    <row r="175" spans="2:12">
      <c r="B175" s="95"/>
      <c r="C175" s="98"/>
      <c r="D175" s="77"/>
      <c r="E175" s="14"/>
      <c r="F175" s="14"/>
      <c r="G175" s="14"/>
      <c r="H175" s="14"/>
      <c r="I175" s="14"/>
      <c r="J175" s="14"/>
      <c r="K175" s="14"/>
      <c r="L175" s="14"/>
    </row>
    <row r="176" spans="2:12">
      <c r="B176" s="95"/>
      <c r="C176" s="98"/>
      <c r="D176" s="77"/>
      <c r="E176" s="14"/>
      <c r="F176" s="14"/>
      <c r="G176" s="14"/>
      <c r="H176" s="14"/>
      <c r="I176" s="14"/>
      <c r="J176" s="14"/>
      <c r="K176" s="14"/>
      <c r="L176" s="14"/>
    </row>
    <row r="177" spans="2:12">
      <c r="B177" s="95"/>
      <c r="C177" s="98"/>
      <c r="D177" s="77"/>
      <c r="E177" s="14"/>
      <c r="F177" s="14"/>
      <c r="G177" s="14"/>
      <c r="H177" s="14"/>
      <c r="I177" s="14"/>
      <c r="J177" s="14"/>
      <c r="K177" s="14"/>
      <c r="L177" s="14"/>
    </row>
    <row r="178" spans="2:12">
      <c r="B178" s="95"/>
      <c r="C178" s="98"/>
      <c r="D178" s="77"/>
      <c r="E178" s="14"/>
      <c r="F178" s="14"/>
      <c r="G178" s="14"/>
      <c r="H178" s="14"/>
      <c r="I178" s="14"/>
      <c r="J178" s="14"/>
      <c r="K178" s="14"/>
      <c r="L178" s="14"/>
    </row>
    <row r="179" spans="2:12">
      <c r="B179" s="95"/>
      <c r="C179" s="98"/>
      <c r="D179" s="77"/>
      <c r="E179" s="14"/>
      <c r="F179" s="14"/>
      <c r="G179" s="14"/>
      <c r="H179" s="14"/>
      <c r="I179" s="14"/>
      <c r="J179" s="14"/>
      <c r="K179" s="14"/>
      <c r="L179" s="14"/>
    </row>
    <row r="180" spans="2:12">
      <c r="B180" s="95"/>
      <c r="C180" s="98"/>
      <c r="D180" s="77"/>
      <c r="E180" s="14"/>
      <c r="F180" s="14"/>
      <c r="G180" s="14"/>
      <c r="H180" s="14"/>
      <c r="I180" s="14"/>
      <c r="J180" s="14"/>
      <c r="K180" s="14"/>
      <c r="L180" s="14"/>
    </row>
    <row r="181" spans="2:12">
      <c r="B181" s="95"/>
      <c r="C181" s="98"/>
      <c r="D181" s="77"/>
      <c r="E181" s="14"/>
      <c r="F181" s="14"/>
      <c r="G181" s="14"/>
      <c r="H181" s="14"/>
      <c r="I181" s="14"/>
      <c r="J181" s="14"/>
      <c r="K181" s="14"/>
      <c r="L181" s="14"/>
    </row>
    <row r="182" spans="2:12">
      <c r="B182" s="95"/>
      <c r="C182" s="98"/>
      <c r="D182" s="77"/>
      <c r="E182" s="14"/>
      <c r="F182" s="14"/>
      <c r="G182" s="14"/>
      <c r="H182" s="14"/>
      <c r="I182" s="14"/>
      <c r="J182" s="14"/>
      <c r="K182" s="14"/>
      <c r="L182" s="14"/>
    </row>
    <row r="183" spans="2:12">
      <c r="B183" s="95"/>
      <c r="C183" s="98"/>
      <c r="D183" s="77"/>
      <c r="E183" s="14"/>
      <c r="F183" s="14"/>
      <c r="G183" s="14"/>
      <c r="H183" s="14"/>
      <c r="I183" s="14"/>
      <c r="J183" s="14"/>
      <c r="K183" s="14"/>
      <c r="L183" s="14"/>
    </row>
    <row r="184" spans="2:12">
      <c r="B184" s="95"/>
      <c r="C184" s="98"/>
      <c r="D184" s="77"/>
      <c r="E184" s="14"/>
      <c r="F184" s="14"/>
      <c r="G184" s="14"/>
      <c r="H184" s="14"/>
      <c r="I184" s="14"/>
      <c r="J184" s="14"/>
      <c r="K184" s="14"/>
      <c r="L184" s="14"/>
    </row>
    <row r="185" spans="2:12">
      <c r="B185" s="95"/>
      <c r="C185" s="98"/>
      <c r="D185" s="77"/>
      <c r="E185" s="14"/>
      <c r="F185" s="14"/>
      <c r="G185" s="14"/>
      <c r="H185" s="14"/>
      <c r="I185" s="14"/>
      <c r="J185" s="14"/>
      <c r="K185" s="14"/>
      <c r="L185" s="14"/>
    </row>
    <row r="186" spans="2:12">
      <c r="B186" s="95"/>
      <c r="C186" s="98"/>
      <c r="D186" s="77"/>
      <c r="E186" s="14"/>
      <c r="F186" s="14"/>
      <c r="G186" s="14"/>
      <c r="H186" s="14"/>
      <c r="I186" s="14"/>
      <c r="J186" s="14"/>
      <c r="K186" s="14"/>
      <c r="L186" s="14"/>
    </row>
    <row r="187" spans="2:12">
      <c r="B187" s="95"/>
      <c r="C187" s="98"/>
      <c r="D187" s="77"/>
      <c r="E187" s="14"/>
      <c r="F187" s="14"/>
      <c r="G187" s="14"/>
      <c r="H187" s="14"/>
      <c r="I187" s="14"/>
      <c r="J187" s="14"/>
      <c r="K187" s="14"/>
      <c r="L187" s="14"/>
    </row>
    <row r="188" spans="2:12">
      <c r="B188" s="95"/>
      <c r="C188" s="98"/>
      <c r="D188" s="77"/>
      <c r="E188" s="14"/>
      <c r="F188" s="14"/>
      <c r="G188" s="14"/>
      <c r="H188" s="14"/>
      <c r="I188" s="14"/>
      <c r="J188" s="14"/>
      <c r="K188" s="14"/>
      <c r="L188" s="14"/>
    </row>
    <row r="189" spans="2:12">
      <c r="B189" s="95"/>
      <c r="C189" s="98"/>
      <c r="D189" s="77"/>
      <c r="E189" s="14"/>
      <c r="F189" s="14"/>
      <c r="G189" s="14"/>
      <c r="H189" s="14"/>
      <c r="I189" s="14"/>
      <c r="J189" s="14"/>
      <c r="K189" s="14"/>
      <c r="L189" s="14"/>
    </row>
    <row r="190" spans="2:12">
      <c r="B190" s="95"/>
      <c r="C190" s="98"/>
      <c r="D190" s="77"/>
      <c r="E190" s="14"/>
      <c r="F190" s="14"/>
      <c r="G190" s="14"/>
      <c r="H190" s="14"/>
      <c r="I190" s="14"/>
      <c r="J190" s="14"/>
      <c r="K190" s="14"/>
      <c r="L190" s="14"/>
    </row>
    <row r="191" spans="2:12">
      <c r="B191" s="95"/>
      <c r="C191" s="98"/>
      <c r="D191" s="77"/>
      <c r="E191" s="14"/>
      <c r="F191" s="14"/>
      <c r="G191" s="14"/>
      <c r="H191" s="14"/>
      <c r="I191" s="14"/>
      <c r="J191" s="14"/>
      <c r="K191" s="14"/>
      <c r="L191" s="14"/>
    </row>
    <row r="192" spans="2:12">
      <c r="B192" s="95"/>
      <c r="C192" s="98"/>
      <c r="D192" s="77"/>
      <c r="E192" s="14"/>
      <c r="F192" s="14"/>
      <c r="G192" s="14"/>
      <c r="H192" s="14"/>
      <c r="I192" s="14"/>
      <c r="J192" s="14"/>
      <c r="K192" s="14"/>
      <c r="L192" s="14"/>
    </row>
    <row r="193" spans="2:12">
      <c r="B193" s="95"/>
      <c r="C193" s="98"/>
      <c r="D193" s="77"/>
      <c r="E193" s="14"/>
      <c r="F193" s="14"/>
      <c r="G193" s="14"/>
      <c r="H193" s="14"/>
      <c r="I193" s="14"/>
      <c r="J193" s="14"/>
      <c r="K193" s="14"/>
      <c r="L193" s="14"/>
    </row>
    <row r="194" spans="2:12">
      <c r="B194" s="95"/>
      <c r="C194" s="98"/>
      <c r="D194" s="77"/>
      <c r="E194" s="14"/>
      <c r="F194" s="14"/>
      <c r="G194" s="14"/>
      <c r="H194" s="14"/>
      <c r="I194" s="14"/>
      <c r="J194" s="14"/>
      <c r="K194" s="14"/>
      <c r="L194" s="14"/>
    </row>
    <row r="195" spans="2:12">
      <c r="B195" s="95"/>
      <c r="C195" s="98"/>
      <c r="D195" s="77"/>
      <c r="E195" s="14"/>
      <c r="F195" s="14"/>
      <c r="G195" s="14"/>
      <c r="H195" s="14"/>
      <c r="I195" s="14"/>
      <c r="J195" s="14"/>
      <c r="K195" s="14"/>
      <c r="L195" s="14"/>
    </row>
    <row r="196" spans="2:12">
      <c r="B196" s="95"/>
      <c r="C196" s="98"/>
      <c r="D196" s="77"/>
      <c r="E196" s="14"/>
      <c r="F196" s="14"/>
      <c r="G196" s="14"/>
      <c r="H196" s="14"/>
      <c r="I196" s="14"/>
      <c r="J196" s="14"/>
      <c r="K196" s="14"/>
      <c r="L196" s="14"/>
    </row>
    <row r="197" spans="2:12">
      <c r="B197" s="95"/>
      <c r="C197" s="98"/>
      <c r="D197" s="77"/>
      <c r="E197" s="14"/>
      <c r="F197" s="14"/>
      <c r="G197" s="14"/>
      <c r="H197" s="14"/>
      <c r="I197" s="14"/>
      <c r="J197" s="14"/>
      <c r="K197" s="14"/>
      <c r="L197" s="14"/>
    </row>
    <row r="198" spans="2:12">
      <c r="B198" s="95"/>
      <c r="C198" s="98"/>
      <c r="D198" s="77"/>
      <c r="E198" s="14"/>
      <c r="F198" s="14"/>
      <c r="G198" s="14"/>
      <c r="H198" s="14"/>
      <c r="I198" s="14"/>
      <c r="J198" s="14"/>
      <c r="K198" s="14"/>
      <c r="L198" s="14"/>
    </row>
    <row r="199" spans="2:12">
      <c r="B199" s="95"/>
      <c r="C199" s="98"/>
      <c r="D199" s="77"/>
      <c r="E199" s="14"/>
      <c r="F199" s="14"/>
      <c r="G199" s="14"/>
      <c r="H199" s="14"/>
      <c r="I199" s="14"/>
      <c r="J199" s="14"/>
      <c r="K199" s="14"/>
      <c r="L199" s="14"/>
    </row>
    <row r="200" spans="2:12">
      <c r="B200" s="95"/>
      <c r="C200" s="98"/>
      <c r="D200" s="77"/>
      <c r="E200" s="14"/>
      <c r="F200" s="14"/>
      <c r="G200" s="14"/>
      <c r="H200" s="14"/>
      <c r="I200" s="14"/>
      <c r="J200" s="14"/>
      <c r="K200" s="14"/>
      <c r="L200" s="14"/>
    </row>
    <row r="201" spans="2:12">
      <c r="B201" s="95"/>
      <c r="C201" s="98"/>
      <c r="D201" s="77"/>
      <c r="E201" s="14"/>
      <c r="F201" s="14"/>
      <c r="G201" s="14"/>
      <c r="H201" s="14"/>
      <c r="I201" s="14"/>
      <c r="J201" s="14"/>
      <c r="K201" s="14"/>
      <c r="L201" s="14"/>
    </row>
    <row r="202" spans="2:12">
      <c r="B202" s="95"/>
      <c r="C202" s="98"/>
      <c r="D202" s="77"/>
      <c r="E202" s="14"/>
      <c r="F202" s="14"/>
      <c r="G202" s="14"/>
      <c r="H202" s="14"/>
      <c r="I202" s="14"/>
      <c r="J202" s="14"/>
      <c r="K202" s="14"/>
      <c r="L202" s="14"/>
    </row>
    <row r="203" spans="2:12">
      <c r="B203" s="95"/>
      <c r="C203" s="98"/>
      <c r="D203" s="77"/>
      <c r="E203" s="14"/>
      <c r="F203" s="14"/>
      <c r="G203" s="14"/>
      <c r="H203" s="14"/>
      <c r="I203" s="14"/>
      <c r="J203" s="14"/>
      <c r="K203" s="14"/>
      <c r="L203" s="14"/>
    </row>
    <row r="204" spans="2:12">
      <c r="B204" s="95"/>
      <c r="C204" s="98"/>
      <c r="D204" s="77"/>
      <c r="E204" s="14"/>
      <c r="F204" s="14"/>
      <c r="G204" s="14"/>
      <c r="H204" s="14"/>
      <c r="I204" s="14"/>
      <c r="J204" s="14"/>
      <c r="K204" s="14"/>
      <c r="L204" s="14"/>
    </row>
    <row r="205" spans="2:12">
      <c r="B205" s="95"/>
      <c r="C205" s="98"/>
      <c r="D205" s="77"/>
      <c r="E205" s="14"/>
      <c r="F205" s="14"/>
      <c r="G205" s="14"/>
      <c r="H205" s="14"/>
      <c r="I205" s="14"/>
      <c r="J205" s="14"/>
      <c r="K205" s="14"/>
      <c r="L205" s="14"/>
    </row>
    <row r="206" spans="2:12">
      <c r="B206" s="95"/>
      <c r="C206" s="98"/>
      <c r="D206" s="77"/>
      <c r="E206" s="14"/>
      <c r="F206" s="14"/>
      <c r="G206" s="14"/>
      <c r="H206" s="14"/>
      <c r="I206" s="14"/>
      <c r="J206" s="14"/>
      <c r="K206" s="14"/>
      <c r="L206" s="14"/>
    </row>
    <row r="207" spans="2:12">
      <c r="B207" s="95"/>
      <c r="C207" s="98"/>
      <c r="D207" s="77"/>
      <c r="E207" s="14"/>
      <c r="F207" s="14"/>
      <c r="G207" s="14"/>
      <c r="H207" s="14"/>
      <c r="I207" s="14"/>
      <c r="J207" s="14"/>
      <c r="K207" s="14"/>
      <c r="L207" s="14"/>
    </row>
    <row r="208" spans="2:12">
      <c r="B208" s="95"/>
      <c r="C208" s="98"/>
      <c r="D208" s="77"/>
      <c r="E208" s="14"/>
      <c r="F208" s="14"/>
      <c r="G208" s="14"/>
      <c r="H208" s="14"/>
      <c r="I208" s="14"/>
      <c r="J208" s="14"/>
      <c r="K208" s="14"/>
      <c r="L208" s="14"/>
    </row>
    <row r="209" spans="2:12">
      <c r="B209" s="95"/>
      <c r="C209" s="98"/>
      <c r="D209" s="77"/>
      <c r="E209" s="14"/>
      <c r="F209" s="14"/>
      <c r="G209" s="14"/>
      <c r="H209" s="14"/>
      <c r="I209" s="14"/>
      <c r="J209" s="14"/>
      <c r="K209" s="14"/>
      <c r="L209" s="14"/>
    </row>
    <row r="210" spans="2:12">
      <c r="B210" s="95"/>
      <c r="C210" s="98"/>
      <c r="D210" s="77"/>
      <c r="E210" s="14"/>
      <c r="F210" s="14"/>
      <c r="G210" s="14"/>
      <c r="H210" s="14"/>
      <c r="I210" s="14"/>
      <c r="J210" s="14"/>
      <c r="K210" s="14"/>
      <c r="L210" s="14"/>
    </row>
    <row r="211" spans="2:12">
      <c r="B211" s="95"/>
      <c r="C211" s="98"/>
      <c r="D211" s="77"/>
      <c r="E211" s="14"/>
      <c r="F211" s="14"/>
      <c r="G211" s="14"/>
      <c r="H211" s="14"/>
      <c r="I211" s="14"/>
      <c r="J211" s="14"/>
      <c r="K211" s="14"/>
      <c r="L211" s="14"/>
    </row>
    <row r="212" spans="2:12">
      <c r="B212" s="95"/>
      <c r="C212" s="98"/>
      <c r="D212" s="77"/>
      <c r="E212" s="14"/>
      <c r="F212" s="14"/>
      <c r="G212" s="14"/>
      <c r="H212" s="14"/>
      <c r="I212" s="14"/>
      <c r="J212" s="14"/>
      <c r="K212" s="14"/>
      <c r="L212" s="14"/>
    </row>
    <row r="213" spans="2:12">
      <c r="B213" s="95"/>
      <c r="C213" s="98"/>
      <c r="D213" s="77"/>
      <c r="E213" s="14"/>
      <c r="F213" s="14"/>
      <c r="G213" s="14"/>
      <c r="H213" s="14"/>
      <c r="I213" s="14"/>
      <c r="J213" s="14"/>
      <c r="K213" s="14"/>
      <c r="L213" s="14"/>
    </row>
    <row r="214" spans="2:12">
      <c r="B214" s="95"/>
      <c r="C214" s="98"/>
      <c r="D214" s="77"/>
      <c r="E214" s="14"/>
      <c r="F214" s="14"/>
      <c r="G214" s="14"/>
      <c r="H214" s="14"/>
      <c r="I214" s="14"/>
      <c r="J214" s="14"/>
      <c r="K214" s="14"/>
      <c r="L214" s="14"/>
    </row>
    <row r="215" spans="2:12">
      <c r="B215" s="95"/>
      <c r="C215" s="98"/>
      <c r="D215" s="77"/>
      <c r="E215" s="14"/>
      <c r="F215" s="14"/>
      <c r="G215" s="14"/>
      <c r="H215" s="14"/>
      <c r="I215" s="14"/>
      <c r="J215" s="14"/>
      <c r="K215" s="14"/>
      <c r="L215" s="14"/>
    </row>
    <row r="216" spans="2:12" ht="15">
      <c r="B216" s="95"/>
      <c r="C216" s="95"/>
      <c r="D216" s="6"/>
      <c r="E216" s="6"/>
      <c r="F216" s="6"/>
      <c r="G216" s="6"/>
      <c r="H216" s="6"/>
      <c r="I216" s="6"/>
      <c r="J216" s="6"/>
      <c r="K216" s="6"/>
      <c r="L216" s="14"/>
    </row>
    <row r="217" spans="2:12" ht="15">
      <c r="B217" s="95"/>
      <c r="C217" s="95"/>
      <c r="D217" s="6"/>
      <c r="E217" s="6"/>
      <c r="F217" s="6"/>
      <c r="G217" s="6"/>
      <c r="H217" s="6"/>
      <c r="I217" s="6"/>
      <c r="J217" s="6"/>
      <c r="K217" s="6"/>
      <c r="L217" s="14"/>
    </row>
    <row r="218" spans="2:12" ht="15">
      <c r="B218" s="95"/>
      <c r="C218" s="95"/>
      <c r="D218" s="6"/>
      <c r="E218" s="6"/>
      <c r="F218" s="6"/>
      <c r="G218" s="6"/>
      <c r="H218" s="6"/>
      <c r="I218" s="6"/>
      <c r="J218" s="6"/>
      <c r="K218" s="6"/>
      <c r="L218" s="14"/>
    </row>
    <row r="219" spans="2:12" ht="15">
      <c r="B219" s="95"/>
      <c r="C219" s="95"/>
      <c r="D219" s="6"/>
      <c r="E219" s="6"/>
      <c r="F219" s="6"/>
      <c r="G219" s="6"/>
      <c r="H219" s="6"/>
      <c r="I219" s="6"/>
      <c r="J219" s="6"/>
      <c r="K219" s="6"/>
      <c r="L219" s="14"/>
    </row>
    <row r="220" spans="2:12" ht="15">
      <c r="B220" s="95"/>
      <c r="C220" s="95"/>
      <c r="D220" s="6"/>
      <c r="E220" s="6"/>
      <c r="F220" s="6"/>
      <c r="G220" s="6"/>
      <c r="H220" s="6"/>
      <c r="I220" s="6"/>
      <c r="J220" s="6"/>
      <c r="K220" s="6"/>
      <c r="L220" s="14"/>
    </row>
    <row r="221" spans="2:12" ht="15">
      <c r="B221" s="95"/>
      <c r="C221" s="95"/>
      <c r="D221" s="6"/>
      <c r="E221" s="6"/>
      <c r="F221" s="6"/>
      <c r="G221" s="6"/>
      <c r="H221" s="6"/>
      <c r="I221" s="6"/>
      <c r="J221" s="6"/>
      <c r="K221" s="6"/>
      <c r="L221" s="14"/>
    </row>
    <row r="222" spans="2:12" ht="15">
      <c r="B222" s="95"/>
      <c r="C222" s="95"/>
      <c r="D222" s="6"/>
      <c r="E222" s="6"/>
      <c r="F222" s="6"/>
      <c r="G222" s="6"/>
      <c r="H222" s="6"/>
      <c r="I222" s="6"/>
      <c r="J222" s="6"/>
      <c r="K222" s="6"/>
      <c r="L222" s="14"/>
    </row>
    <row r="223" spans="2:12" ht="15">
      <c r="B223" s="95"/>
      <c r="C223" s="95"/>
      <c r="D223" s="6"/>
      <c r="E223" s="6"/>
      <c r="F223" s="6"/>
      <c r="G223" s="6"/>
      <c r="H223" s="6"/>
      <c r="I223" s="6"/>
      <c r="J223" s="6"/>
      <c r="K223" s="6"/>
      <c r="L223" s="14"/>
    </row>
    <row r="224" spans="2:12" ht="15">
      <c r="B224" s="95"/>
      <c r="C224" s="95"/>
      <c r="D224" s="6"/>
      <c r="E224" s="6"/>
      <c r="F224" s="6"/>
      <c r="G224" s="6"/>
      <c r="H224" s="6"/>
      <c r="I224" s="6"/>
      <c r="J224" s="6"/>
      <c r="K224" s="6"/>
      <c r="L224" s="14"/>
    </row>
    <row r="225" spans="2:12" ht="15">
      <c r="B225" s="95"/>
      <c r="C225" s="95"/>
      <c r="D225" s="6"/>
      <c r="E225" s="6"/>
      <c r="F225" s="6"/>
      <c r="G225" s="6"/>
      <c r="H225" s="6"/>
      <c r="I225" s="6"/>
      <c r="J225" s="6"/>
      <c r="K225" s="6"/>
      <c r="L225" s="6"/>
    </row>
    <row r="226" spans="2:12" ht="15">
      <c r="B226" s="95"/>
      <c r="C226" s="95"/>
      <c r="D226" s="6"/>
      <c r="E226" s="6"/>
      <c r="F226" s="6"/>
      <c r="G226" s="6"/>
      <c r="H226" s="6"/>
      <c r="I226" s="6"/>
      <c r="J226" s="6"/>
      <c r="K226" s="6"/>
      <c r="L226" s="6"/>
    </row>
    <row r="227" spans="2:12" ht="15">
      <c r="B227" s="95"/>
      <c r="C227" s="95"/>
      <c r="D227" s="6"/>
      <c r="E227" s="6"/>
      <c r="F227" s="6"/>
      <c r="G227" s="6"/>
      <c r="H227" s="6"/>
      <c r="I227" s="6"/>
      <c r="J227" s="6"/>
      <c r="K227" s="6"/>
      <c r="L227" s="6"/>
    </row>
    <row r="228" spans="2:12" ht="15">
      <c r="B228" s="95"/>
      <c r="C228" s="95"/>
      <c r="D228" s="6"/>
      <c r="E228" s="6"/>
      <c r="F228" s="6"/>
      <c r="G228" s="6"/>
      <c r="H228" s="6"/>
      <c r="I228" s="6"/>
      <c r="J228" s="6"/>
      <c r="K228" s="6"/>
      <c r="L228" s="6"/>
    </row>
    <row r="229" spans="2:12" ht="15">
      <c r="B229" s="95"/>
      <c r="C229" s="95"/>
      <c r="D229" s="6"/>
      <c r="E229" s="6"/>
      <c r="F229" s="6"/>
      <c r="G229" s="6"/>
      <c r="H229" s="6"/>
      <c r="I229" s="6"/>
      <c r="J229" s="6"/>
      <c r="K229" s="6"/>
      <c r="L229" s="6"/>
    </row>
    <row r="230" spans="2:12" ht="15">
      <c r="B230" s="95"/>
      <c r="C230" s="95"/>
      <c r="D230" s="6"/>
      <c r="E230" s="6"/>
      <c r="F230" s="6"/>
      <c r="G230" s="6"/>
      <c r="H230" s="6"/>
      <c r="I230" s="6"/>
      <c r="J230" s="6"/>
      <c r="K230" s="6"/>
      <c r="L230" s="6"/>
    </row>
    <row r="231" spans="2:12" ht="15">
      <c r="B231" s="95"/>
      <c r="C231" s="95"/>
      <c r="D231" s="6"/>
      <c r="E231" s="6"/>
      <c r="F231" s="6"/>
      <c r="G231" s="6"/>
      <c r="H231" s="6"/>
      <c r="I231" s="6"/>
      <c r="J231" s="6"/>
      <c r="K231" s="6"/>
      <c r="L231" s="6"/>
    </row>
    <row r="232" spans="2:12" ht="15">
      <c r="B232" s="95"/>
      <c r="C232" s="95"/>
      <c r="D232" s="6"/>
      <c r="E232" s="6"/>
      <c r="F232" s="6"/>
      <c r="G232" s="6"/>
      <c r="H232" s="6"/>
      <c r="I232" s="6"/>
      <c r="J232" s="6"/>
      <c r="K232" s="6"/>
      <c r="L232" s="6"/>
    </row>
    <row r="233" spans="2:12" ht="15">
      <c r="B233" s="95"/>
      <c r="C233" s="95"/>
      <c r="D233" s="6"/>
      <c r="E233" s="6"/>
      <c r="F233" s="6"/>
      <c r="G233" s="6"/>
      <c r="H233" s="6"/>
      <c r="I233" s="6"/>
      <c r="J233" s="6"/>
      <c r="K233" s="6"/>
      <c r="L233" s="6"/>
    </row>
    <row r="234" spans="2:12" ht="15">
      <c r="B234" s="95"/>
      <c r="C234" s="95"/>
      <c r="D234" s="6"/>
      <c r="E234" s="6"/>
      <c r="F234" s="6"/>
      <c r="G234" s="6"/>
      <c r="H234" s="6"/>
      <c r="I234" s="6"/>
      <c r="J234" s="6"/>
      <c r="K234" s="6"/>
      <c r="L234" s="6"/>
    </row>
    <row r="235" spans="2:12" ht="15">
      <c r="B235" s="95"/>
      <c r="C235" s="95"/>
      <c r="D235" s="6"/>
      <c r="E235" s="6"/>
      <c r="F235" s="6"/>
      <c r="G235" s="6"/>
      <c r="H235" s="6"/>
      <c r="I235" s="6"/>
      <c r="J235" s="6"/>
      <c r="K235" s="6"/>
      <c r="L235" s="6"/>
    </row>
    <row r="236" spans="2:12" ht="15">
      <c r="B236" s="95"/>
      <c r="C236" s="95"/>
      <c r="D236" s="6"/>
      <c r="E236" s="6"/>
      <c r="F236" s="6"/>
      <c r="G236" s="6"/>
      <c r="H236" s="6"/>
      <c r="I236" s="6"/>
      <c r="J236" s="6"/>
      <c r="K236" s="6"/>
      <c r="L236" s="6"/>
    </row>
    <row r="237" spans="2:12" ht="15">
      <c r="B237" s="95"/>
      <c r="C237" s="95"/>
      <c r="D237" s="6"/>
      <c r="E237" s="6"/>
      <c r="F237" s="6"/>
      <c r="G237" s="6"/>
      <c r="H237" s="6"/>
      <c r="I237" s="6"/>
      <c r="J237" s="6"/>
      <c r="K237" s="6"/>
      <c r="L237" s="6"/>
    </row>
    <row r="238" spans="2:12" ht="15">
      <c r="B238" s="95"/>
      <c r="C238" s="95"/>
      <c r="D238" s="6"/>
      <c r="E238" s="6"/>
      <c r="F238" s="6"/>
      <c r="G238" s="6"/>
      <c r="H238" s="6"/>
      <c r="I238" s="6"/>
      <c r="J238" s="6"/>
      <c r="K238" s="6"/>
      <c r="L238" s="6"/>
    </row>
    <row r="239" spans="2:12" ht="15">
      <c r="B239" s="95"/>
      <c r="C239" s="95"/>
      <c r="D239" s="6"/>
      <c r="E239" s="6"/>
      <c r="F239" s="6"/>
      <c r="G239" s="6"/>
      <c r="H239" s="6"/>
      <c r="I239" s="6"/>
      <c r="J239" s="6"/>
      <c r="K239" s="6"/>
      <c r="L239" s="6"/>
    </row>
    <row r="240" spans="2:12" ht="15">
      <c r="B240" s="95"/>
      <c r="C240" s="95"/>
      <c r="D240" s="6"/>
      <c r="E240" s="6"/>
      <c r="F240" s="6"/>
      <c r="G240" s="6"/>
      <c r="H240" s="6"/>
      <c r="I240" s="6"/>
      <c r="J240" s="6"/>
      <c r="K240" s="6"/>
      <c r="L240" s="6"/>
    </row>
    <row r="241" spans="2:12" ht="15">
      <c r="B241" s="95"/>
      <c r="C241" s="95"/>
      <c r="D241" s="6"/>
      <c r="E241" s="6"/>
      <c r="F241" s="6"/>
      <c r="G241" s="6"/>
      <c r="H241" s="6"/>
      <c r="I241" s="6"/>
      <c r="J241" s="6"/>
      <c r="K241" s="6"/>
      <c r="L241" s="6"/>
    </row>
    <row r="242" spans="2:12" ht="15">
      <c r="B242" s="95"/>
      <c r="C242" s="95"/>
      <c r="D242" s="6"/>
      <c r="E242" s="6"/>
      <c r="F242" s="6"/>
      <c r="G242" s="6"/>
      <c r="H242" s="6"/>
      <c r="I242" s="6"/>
      <c r="J242" s="6"/>
      <c r="K242" s="6"/>
      <c r="L242" s="6"/>
    </row>
    <row r="243" spans="2:12" ht="15">
      <c r="B243" s="95"/>
      <c r="C243" s="95"/>
      <c r="D243" s="6"/>
      <c r="E243" s="6"/>
      <c r="F243" s="6"/>
      <c r="G243" s="6"/>
      <c r="H243" s="6"/>
      <c r="I243" s="6"/>
      <c r="J243" s="6"/>
      <c r="K243" s="6"/>
      <c r="L243" s="6"/>
    </row>
    <row r="244" spans="2:12" ht="15">
      <c r="B244" s="95"/>
      <c r="C244" s="95"/>
      <c r="D244" s="6"/>
      <c r="E244" s="6"/>
      <c r="F244" s="6"/>
      <c r="G244" s="6"/>
      <c r="H244" s="6"/>
      <c r="I244" s="6"/>
      <c r="J244" s="6"/>
      <c r="K244" s="6"/>
      <c r="L244" s="6"/>
    </row>
    <row r="245" spans="2:12" ht="15">
      <c r="B245" s="95"/>
      <c r="C245" s="95"/>
      <c r="D245" s="6"/>
      <c r="E245" s="6"/>
      <c r="F245" s="6"/>
      <c r="G245" s="6"/>
      <c r="H245" s="6"/>
      <c r="I245" s="6"/>
      <c r="J245" s="6"/>
      <c r="K245" s="6"/>
      <c r="L245" s="6"/>
    </row>
    <row r="246" spans="2:12" ht="15">
      <c r="B246" s="95"/>
      <c r="C246" s="95"/>
      <c r="D246" s="6"/>
      <c r="E246" s="6"/>
      <c r="F246" s="6"/>
      <c r="G246" s="6"/>
      <c r="H246" s="6"/>
      <c r="I246" s="6"/>
      <c r="J246" s="6"/>
      <c r="K246" s="6"/>
      <c r="L246" s="6"/>
    </row>
    <row r="247" spans="2:12" ht="15">
      <c r="B247" s="95"/>
      <c r="C247" s="95"/>
      <c r="D247" s="6"/>
      <c r="E247" s="6"/>
      <c r="F247" s="6"/>
      <c r="G247" s="6"/>
      <c r="H247" s="6"/>
      <c r="I247" s="6"/>
      <c r="J247" s="6"/>
      <c r="K247" s="6"/>
      <c r="L247" s="6"/>
    </row>
    <row r="248" spans="2:12" ht="15">
      <c r="B248" s="95"/>
      <c r="C248" s="95"/>
      <c r="D248" s="6"/>
      <c r="E248" s="6"/>
      <c r="F248" s="6"/>
      <c r="G248" s="6"/>
      <c r="H248" s="6"/>
      <c r="I248" s="6"/>
      <c r="J248" s="6"/>
      <c r="K248" s="6"/>
      <c r="L248" s="6"/>
    </row>
    <row r="249" spans="2:12" ht="15">
      <c r="B249" s="95"/>
      <c r="C249" s="95"/>
      <c r="D249" s="6"/>
      <c r="E249" s="6"/>
      <c r="F249" s="6"/>
      <c r="G249" s="6"/>
      <c r="H249" s="6"/>
      <c r="I249" s="6"/>
      <c r="J249" s="6"/>
      <c r="K249" s="6"/>
      <c r="L249" s="6"/>
    </row>
    <row r="250" spans="2:12" ht="15">
      <c r="B250" s="95"/>
      <c r="C250" s="95"/>
      <c r="D250" s="6"/>
      <c r="E250" s="6"/>
      <c r="F250" s="6"/>
      <c r="G250" s="6"/>
      <c r="H250" s="6"/>
      <c r="I250" s="6"/>
      <c r="J250" s="6"/>
      <c r="K250" s="6"/>
      <c r="L250" s="6"/>
    </row>
    <row r="251" spans="2:12" ht="15">
      <c r="B251" s="95"/>
      <c r="C251" s="95"/>
      <c r="D251" s="6"/>
      <c r="E251" s="6"/>
      <c r="F251" s="6"/>
      <c r="G251" s="6"/>
      <c r="H251" s="6"/>
      <c r="I251" s="6"/>
      <c r="J251" s="6"/>
      <c r="K251" s="6"/>
      <c r="L251" s="6"/>
    </row>
    <row r="252" spans="2:12" ht="15">
      <c r="B252" s="95"/>
      <c r="C252" s="95"/>
      <c r="D252" s="6"/>
      <c r="E252" s="6"/>
      <c r="F252" s="6"/>
      <c r="G252" s="6"/>
      <c r="H252" s="6"/>
      <c r="I252" s="6"/>
      <c r="J252" s="6"/>
      <c r="K252" s="6"/>
      <c r="L252" s="6"/>
    </row>
    <row r="253" spans="2:12" ht="15">
      <c r="B253" s="95"/>
      <c r="C253" s="95"/>
      <c r="D253" s="6"/>
      <c r="E253" s="6"/>
      <c r="F253" s="6"/>
      <c r="G253" s="6"/>
      <c r="H253" s="6"/>
      <c r="I253" s="6"/>
      <c r="J253" s="6"/>
      <c r="K253" s="6"/>
      <c r="L253" s="6"/>
    </row>
    <row r="254" spans="2:12" ht="15">
      <c r="B254" s="95"/>
      <c r="C254" s="95"/>
      <c r="D254" s="6"/>
      <c r="E254" s="6"/>
      <c r="F254" s="6"/>
      <c r="G254" s="6"/>
      <c r="H254" s="6"/>
      <c r="I254" s="6"/>
      <c r="J254" s="6"/>
      <c r="K254" s="6"/>
      <c r="L254" s="6"/>
    </row>
    <row r="255" spans="2:12" ht="15">
      <c r="B255" s="95"/>
      <c r="C255" s="95"/>
      <c r="D255" s="6"/>
      <c r="E255" s="6"/>
      <c r="F255" s="6"/>
      <c r="G255" s="6"/>
      <c r="H255" s="6"/>
      <c r="I255" s="6"/>
      <c r="J255" s="6"/>
      <c r="K255" s="6"/>
      <c r="L255" s="6"/>
    </row>
    <row r="256" spans="2:12" ht="15">
      <c r="B256" s="95"/>
      <c r="C256" s="95"/>
      <c r="D256" s="6"/>
      <c r="E256" s="6"/>
      <c r="F256" s="6"/>
      <c r="G256" s="6"/>
      <c r="H256" s="6"/>
      <c r="I256" s="6"/>
      <c r="J256" s="6"/>
      <c r="K256" s="6"/>
      <c r="L256" s="6"/>
    </row>
    <row r="257" spans="2:12" ht="15">
      <c r="B257" s="95"/>
      <c r="C257" s="95"/>
      <c r="D257" s="6"/>
      <c r="E257" s="6"/>
      <c r="F257" s="6"/>
      <c r="G257" s="6"/>
      <c r="H257" s="6"/>
      <c r="I257" s="6"/>
      <c r="J257" s="6"/>
      <c r="K257" s="6"/>
      <c r="L257" s="6"/>
    </row>
    <row r="258" spans="2:12" ht="15">
      <c r="B258" s="95"/>
      <c r="C258" s="95"/>
      <c r="D258" s="6"/>
      <c r="E258" s="6"/>
      <c r="F258" s="6"/>
      <c r="G258" s="6"/>
      <c r="H258" s="6"/>
      <c r="I258" s="6"/>
      <c r="J258" s="6"/>
      <c r="K258" s="6"/>
      <c r="L258" s="6"/>
    </row>
    <row r="259" spans="2:12">
      <c r="L259" s="6"/>
    </row>
    <row r="260" spans="2:12">
      <c r="L260" s="6"/>
    </row>
    <row r="261" spans="2:12">
      <c r="L261" s="6"/>
    </row>
    <row r="262" spans="2:12">
      <c r="L262" s="6"/>
    </row>
    <row r="263" spans="2:12">
      <c r="L263" s="6"/>
    </row>
    <row r="264" spans="2:12">
      <c r="L264" s="6"/>
    </row>
    <row r="265" spans="2:12">
      <c r="L265" s="6"/>
    </row>
    <row r="266" spans="2:12">
      <c r="L266" s="6"/>
    </row>
    <row r="267" spans="2:12">
      <c r="L267" s="6"/>
    </row>
  </sheetData>
  <mergeCells count="6">
    <mergeCell ref="A95:D95"/>
    <mergeCell ref="H1:J1"/>
    <mergeCell ref="A1:F1"/>
    <mergeCell ref="A91:D91"/>
    <mergeCell ref="A93:D93"/>
    <mergeCell ref="A94:D94"/>
  </mergeCells>
  <conditionalFormatting sqref="I81:I84">
    <cfRule type="containsText" dxfId="0" priority="1" operator="containsText" text="Discrepency">
      <formula>NOT(ISERROR(SEARCH("Discrepency",I81)))</formula>
    </cfRule>
  </conditionalFormatting>
  <hyperlinks>
    <hyperlink ref="L7" r:id="rId1" display="HIV plan 2014-2019 Belgium " xr:uid="{00000000-0004-0000-0100-000003000000}"/>
    <hyperlink ref="L19" r:id="rId2" xr:uid="{00000000-0004-0000-0100-000005000000}"/>
    <hyperlink ref="L31" r:id="rId3" xr:uid="{00000000-0004-0000-0100-000007000000}"/>
    <hyperlink ref="L36" r:id="rId4" display="National Sexual Health Strategy 2015-2020" xr:uid="{00000000-0004-0000-0100-00000A000000}"/>
    <hyperlink ref="L43" r:id="rId5" xr:uid="{00000000-0004-0000-0100-00000C000000}"/>
    <hyperlink ref="L51" r:id="rId6" xr:uid="{00000000-0004-0000-0100-00000E000000}"/>
    <hyperlink ref="L29" r:id="rId7" xr:uid="{5A981073-77A2-CE44-9CA9-41621A363B2E}"/>
    <hyperlink ref="L53" r:id="rId8" xr:uid="{7E6FE3F2-D6AD-BB47-8369-485C9A8C954D}"/>
    <hyperlink ref="L68" r:id="rId9" xr:uid="{4B0D6E92-EA7C-284D-9746-0310AD3E9EE3}"/>
    <hyperlink ref="L69" r:id="rId10" xr:uid="{9529B359-7DAC-384B-ADC7-AD76B1C22059}"/>
    <hyperlink ref="L72" r:id="rId11" xr:uid="{B59911F3-459F-B04A-8C5F-BF49BCC61067}"/>
    <hyperlink ref="L75" r:id="rId12" xr:uid="{0BB0C4F1-9B56-6C41-9B15-450C564E47A0}"/>
    <hyperlink ref="L62" r:id="rId13" display="https://www.scottishmedicines.org.uk/media/1620/emtricitabine_tenofovir_disoproxil_truvada_final_march_2017_for_website.pdf" xr:uid="{6CCD63A5-E7FF-F544-95F6-4FD69CB82B7F}"/>
    <hyperlink ref="L28" r:id="rId14" xr:uid="{D1A992E1-684E-394D-9225-13C06FA50C72}"/>
    <hyperlink ref="L46" r:id="rId15" display="https://www.aidsdatahub.org/sites/default/files/publication/Malaysia_National_strategic_plan_2016-2030.pdf" xr:uid="{B676ECA9-9B9A-7E4A-ABD5-6B23E2A833B8}"/>
  </hyperlinks>
  <printOptions gridLines="1"/>
  <pageMargins left="0.7" right="0.7" top="0.75" bottom="0.75" header="0.5" footer="0.5"/>
  <pageSetup paperSize="9" orientation="portrait"/>
  <drawing r:id="rId1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Intro to Tracker</vt:lpstr>
      <vt:lpstr>Stats Table By Country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Micky Hingorani</cp:lastModifiedBy>
  <dcterms:created xsi:type="dcterms:W3CDTF">2019-01-22T20:01:02Z</dcterms:created>
  <dcterms:modified xsi:type="dcterms:W3CDTF">2020-10-07T16:10:30Z</dcterms:modified>
</cp:coreProperties>
</file>